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kbadovinac\Desktop\2019 REPORT\ANNUAL 2019\"/>
    </mc:Choice>
  </mc:AlternateContent>
  <xr:revisionPtr revIDLastSave="0" documentId="13_ncr:1_{40493D43-478E-4A8A-9576-B8C12304B324}" xr6:coauthVersionLast="47" xr6:coauthVersionMax="47" xr10:uidLastSave="{00000000-0000-0000-0000-000000000000}"/>
  <bookViews>
    <workbookView xWindow="-110" yWindow="-110" windowWidth="19420" windowHeight="10420" xr2:uid="{FD8E5D35-1C6E-4F5E-915F-ED994BC62E06}"/>
  </bookViews>
  <sheets>
    <sheet name="Cover" sheetId="2" r:id="rId1"/>
    <sheet name="Table 1" sheetId="1" r:id="rId2"/>
    <sheet name="Table 2" sheetId="3" r:id="rId3"/>
    <sheet name="Table 3" sheetId="5" r:id="rId4"/>
    <sheet name="Figure 1" sheetId="6" r:id="rId5"/>
  </sheets>
  <definedNames>
    <definedName name="_xlnm.Print_Area" localSheetId="0">Cover!$A$1:$H$39</definedName>
    <definedName name="_xlnm.Print_Area" localSheetId="4">'Figure 1'!$A$1:$O$31</definedName>
    <definedName name="_xlnm.Print_Area" localSheetId="1">'Table 1'!$A$1:$Q$65</definedName>
    <definedName name="_xlnm.Print_Area" localSheetId="2">'Table 2'!$A$1:$Q$48</definedName>
    <definedName name="_xlnm.Print_Area" localSheetId="3">'Table 3'!$A$1:$AG$33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1" l="1"/>
  <c r="P20" i="1"/>
  <c r="O20" i="1"/>
  <c r="N20" i="1"/>
  <c r="M20" i="1"/>
  <c r="L20" i="1"/>
  <c r="K20" i="1"/>
  <c r="J20" i="1"/>
  <c r="I20" i="1"/>
  <c r="H20" i="1"/>
  <c r="G20" i="1"/>
  <c r="F20" i="1"/>
  <c r="E20" i="1"/>
  <c r="D20" i="1"/>
  <c r="C20" i="1"/>
  <c r="B20" i="1"/>
</calcChain>
</file>

<file path=xl/sharedStrings.xml><?xml version="1.0" encoding="utf-8"?>
<sst xmlns="http://schemas.openxmlformats.org/spreadsheetml/2006/main" count="213" uniqueCount="152">
  <si>
    <t>Canada Excellence Research Chairs Program</t>
  </si>
  <si>
    <t>Canada Foundation for Innovation</t>
  </si>
  <si>
    <t>Canada Research Chairs Program</t>
  </si>
  <si>
    <t>Canadian Institutes of Health Research</t>
  </si>
  <si>
    <t>Canadian Partnership Against Cancer</t>
  </si>
  <si>
    <t>Genome Canada</t>
  </si>
  <si>
    <t>Natural Sciences and Engineering Research Council</t>
  </si>
  <si>
    <t>New Frontiers in Research Fund</t>
  </si>
  <si>
    <t>Public Health Agency of Canada</t>
  </si>
  <si>
    <t>Social Sciences and Humanities Research Council</t>
  </si>
  <si>
    <t>PROVINCIAL GOVERNMENT</t>
  </si>
  <si>
    <t>PROVINCIAL CANCER AGENCY</t>
  </si>
  <si>
    <t>PROVINCIAL HEALTH RESEARCH ORGANIZATION</t>
  </si>
  <si>
    <t>CHARITIES/VOLUNTARY ORGANIZATIONS</t>
  </si>
  <si>
    <t>$</t>
  </si>
  <si>
    <t>TOTAL</t>
  </si>
  <si>
    <t>Other federal agency</t>
  </si>
  <si>
    <t>FEDERAL GOVERNMENT AGENCY/PROGRAM</t>
  </si>
  <si>
    <t>Alberta Cancer Foundation</t>
  </si>
  <si>
    <t>Beatrice Hunter Cancer Research Institute</t>
  </si>
  <si>
    <t>Brain Tumour Foundation of Canada</t>
  </si>
  <si>
    <t>Breast Cancer Society of Canada</t>
  </si>
  <si>
    <t>Canadian Association of Radiation Oncology</t>
  </si>
  <si>
    <t>Cancer Research Society</t>
  </si>
  <si>
    <t>The Cole Foundation</t>
  </si>
  <si>
    <t>Kidney Foundation of Canada</t>
  </si>
  <si>
    <t>The Leukemia &amp; Lymphoma Society of Canada</t>
  </si>
  <si>
    <t>Ovarian Cancer Canada</t>
  </si>
  <si>
    <t>Pancreatic Cancer Canada</t>
  </si>
  <si>
    <t>Pediatric Oncology Group of Ontario</t>
  </si>
  <si>
    <t>PROCURE</t>
  </si>
  <si>
    <t>Quebec Breast Cancer Foundation</t>
  </si>
  <si>
    <t>The Terry Fox Research Institute</t>
  </si>
  <si>
    <t>Other charitable organization</t>
  </si>
  <si>
    <t>[2] The National Research Council of Canada did not report new data for years 2011 to 2015, and only partial data for 2017 and 2018.</t>
  </si>
  <si>
    <t>[3] NCE figure does not include funding from CIHR,  NSERC or SSHRC for network management and activities but does reflect investment in cancer-relevant projects supported by specific networks (CIPI, MITACS, and SCN). Contributions to 12 Centres of Excellence for Commercialization and Research (CECR) are shown under CIHR, NSERC, and SSHRC.</t>
  </si>
  <si>
    <t>CANCER RESEARCH INVESTMENT BY PARTICIPATING ORGANIZATIONS/PROGRAMS, 2005 TO 2019</t>
  </si>
  <si>
    <t>TABLE 1</t>
  </si>
  <si>
    <t>Nova Scotia Cancer Care Program</t>
  </si>
  <si>
    <t>Ontario Health - Cancer Care Ontario</t>
  </si>
  <si>
    <t>Saskatchewan Cancer Agency</t>
  </si>
  <si>
    <t>CancerCare Manitoba</t>
  </si>
  <si>
    <t>Alberta Innovates</t>
  </si>
  <si>
    <t>Michael Smith Foundation for Health Research</t>
  </si>
  <si>
    <t>New Brunswick Health Research Foundation</t>
  </si>
  <si>
    <t>Newfoundland and Labrador Centre for Applied Health Research</t>
  </si>
  <si>
    <t>Ontario Institute for Cancer Research</t>
  </si>
  <si>
    <t>Research Manitoba</t>
  </si>
  <si>
    <t>Research Nova Scotia</t>
  </si>
  <si>
    <t>Saskatchewan Health Research Foundation</t>
  </si>
  <si>
    <t>[1] Organizations/programs are listed alphabetically under the relevant funding sector (sector totals are shown in boldfaced, upper case letters). This table does not include investment estimates for the federal Research Support Fund or other province-specific and institution-specific funding sources not captured in the CCRS.</t>
  </si>
  <si>
    <t>National Research Council Canada [2]</t>
  </si>
  <si>
    <t>Networks of Centres of Excellence [3]</t>
  </si>
  <si>
    <t>Other provincial organization [4]</t>
  </si>
  <si>
    <t>Canadian Cancer Society [5]</t>
  </si>
  <si>
    <t>[6] Co-funding of projects supported by CCRS participating organizations by institutional, industry, and foreign sources.</t>
  </si>
  <si>
    <t>OTHER [6]</t>
  </si>
  <si>
    <r>
      <t>C</t>
    </r>
    <r>
      <rPr>
        <vertAlign val="superscript"/>
        <sz val="8"/>
        <color theme="1"/>
        <rFont val="Segoe UI"/>
        <family val="2"/>
        <scheme val="major"/>
      </rPr>
      <t>17</t>
    </r>
    <r>
      <rPr>
        <sz val="8"/>
        <color theme="1"/>
        <rFont val="Segoe UI"/>
        <family val="2"/>
        <scheme val="major"/>
      </rPr>
      <t xml:space="preserve"> Research Network</t>
    </r>
  </si>
  <si>
    <t>CANCER RESEARCH INVESTMENT</t>
  </si>
  <si>
    <t>IN CANADA, 2019</t>
  </si>
  <si>
    <t xml:space="preserve">SUPPLEMENTARY DATA </t>
  </si>
  <si>
    <t xml:space="preserve">For details on the methodology used for these analyses, please consult our technical document: </t>
  </si>
  <si>
    <t>© Canadian Cancer Research Alliance, 2021</t>
  </si>
  <si>
    <t>TABLE 2</t>
  </si>
  <si>
    <t>1 - BIOLOGY</t>
  </si>
  <si>
    <t>1.1 - Normal functioning</t>
  </si>
  <si>
    <t>1.2 - Cancer initiation: alterations in chromosomes</t>
  </si>
  <si>
    <t>1.3 - Cancer initiation: oncogenes and tumour suppressor genes</t>
  </si>
  <si>
    <t>1.4 - Cancer progression and metastasis</t>
  </si>
  <si>
    <t>1.5 - Resources and infrastructure</t>
  </si>
  <si>
    <t>2 - ETIOLOGY</t>
  </si>
  <si>
    <t>2.1 - Exogenous factors in the origin and cause of cancer</t>
  </si>
  <si>
    <t>2.2 - Endogenous factors in the origin and cause of cancer</t>
  </si>
  <si>
    <t>2.3 - Interactions of genes and/or genetic polymorphisms with exogenous and/or endogenous factors</t>
  </si>
  <si>
    <t>2.4 - Resources and infrastructure</t>
  </si>
  <si>
    <t>3 - PREVENTION</t>
  </si>
  <si>
    <t>3.1 - Interventions to prevent cancer: personal behaviours (non-dietary) that affect cancer risk</t>
  </si>
  <si>
    <t>3.2 - Dietary interventions to reduce cancer risk and nutritional science in cancer prevention</t>
  </si>
  <si>
    <t>3.3 - Chemoprevention and other medical interventions</t>
  </si>
  <si>
    <t>3.4 - Vaccines</t>
  </si>
  <si>
    <t>3.5 - Complementary and alternative prevention approaches</t>
  </si>
  <si>
    <t>3.6 - Resources and infrastructure</t>
  </si>
  <si>
    <t>4 - EARLY DETECTION, DIAGNOSIS &amp; PROGNOSIS</t>
  </si>
  <si>
    <t>4.1 - Technology development and/or marker discovery</t>
  </si>
  <si>
    <t>4.2 - Technology and/or marker evaluation with respect to fundamental parameters of method</t>
  </si>
  <si>
    <t>4.3 - Technology and/or marker testing in a clinical setting</t>
  </si>
  <si>
    <t>4.4 - Resources and infrastructure</t>
  </si>
  <si>
    <t>5 - TREATMENT</t>
  </si>
  <si>
    <t>5.1 - Localized therapies – discovery and development</t>
  </si>
  <si>
    <t>5.2 - Localized therapies – clinical applications</t>
  </si>
  <si>
    <t>5.3 - Systemic therapies – discovery and development</t>
  </si>
  <si>
    <t>5.4 - Systemic therapies – clinical applications</t>
  </si>
  <si>
    <t>5.5 - Combinations of localized and systemic therapies</t>
  </si>
  <si>
    <t>5.6 - Complementary and alternative treatment approaches</t>
  </si>
  <si>
    <t>5.7 - Resources and infrastructure</t>
  </si>
  <si>
    <t>6 - CANCER CONTROL, SURVIVORSHIP &amp; OUTCOMES</t>
  </si>
  <si>
    <t>6.1 - Patient care and survivorship issues</t>
  </si>
  <si>
    <t>6.2 - Surveillance</t>
  </si>
  <si>
    <t>6.3 - Population-based behavioural factors</t>
  </si>
  <si>
    <t>6.4 - Health services, economic and health policy analyses</t>
  </si>
  <si>
    <t>6.5 - Education and communication research</t>
  </si>
  <si>
    <t>6.6 - End-of-life care</t>
  </si>
  <si>
    <t>6.7 - Research on ethics and confidentiality</t>
  </si>
  <si>
    <t>6.9 - Resources and infrastructure</t>
  </si>
  <si>
    <t>[1] Category totals are shown in boldfaced, upper case letters. This table does not include investment estimates for the federal Research Support Fund Program or province-specific and institution-specific funding sources not captured in the CCRS.</t>
  </si>
  <si>
    <t>CANCER RESEARCH INVESTMENT BY CSO CODES, 2005 TO 2019 [1]</t>
  </si>
  <si>
    <t>CSO Code</t>
  </si>
  <si>
    <t>TABLE 3</t>
  </si>
  <si>
    <t>CANCER RESEARCH INVESTMENT BY CANCER SITE, 2005 TO 2019 [1]</t>
  </si>
  <si>
    <t xml:space="preserve"> CANCER SITE</t>
  </si>
  <si>
    <t>%</t>
  </si>
  <si>
    <t>Bladder</t>
  </si>
  <si>
    <t>Bone and connective tissue</t>
  </si>
  <si>
    <t>Brain</t>
  </si>
  <si>
    <t>Breast</t>
  </si>
  <si>
    <t>Cervix</t>
  </si>
  <si>
    <t>Colorectal</t>
  </si>
  <si>
    <t>Esophagus</t>
  </si>
  <si>
    <t>Gallbladder</t>
  </si>
  <si>
    <t>Hodgkin lymphoma</t>
  </si>
  <si>
    <t>Kidney</t>
  </si>
  <si>
    <t>Larynx</t>
  </si>
  <si>
    <t>Leukemias</t>
  </si>
  <si>
    <t>Liver</t>
  </si>
  <si>
    <t>Lung</t>
  </si>
  <si>
    <t>Multiple myeloma</t>
  </si>
  <si>
    <t>Non-Hodgkin lymphoma</t>
  </si>
  <si>
    <t>Oral</t>
  </si>
  <si>
    <t>Ovary</t>
  </si>
  <si>
    <t>Pancreas</t>
  </si>
  <si>
    <t>Prostate</t>
  </si>
  <si>
    <t>Skin (Melanoma)</t>
  </si>
  <si>
    <t>Stomach</t>
  </si>
  <si>
    <t>Thyroid</t>
  </si>
  <si>
    <t>Uterus</t>
  </si>
  <si>
    <t>Other sites</t>
  </si>
  <si>
    <t>[1] This table excludes investment in research that is relevant to all cancer sites/not site-specific.</t>
  </si>
  <si>
    <t>FIGURE 1</t>
  </si>
  <si>
    <t>CANCER SITE</t>
  </si>
  <si>
    <t>% site-specific investment 2019</t>
  </si>
  <si>
    <t>[3] Statistics Canada. Table: 13-10-0142-01 - Deaths, by cause, Chapter II: Neoplasms (C00 to D48) for 2019. (accessed 2021-08-23)</t>
  </si>
  <si>
    <t>[2] Estimates for gallbladder and bone and connective tissue were from Statistics Canada Table: 13-10-0111-01 - Number and rates of new cases of primary cancer, by cancer type, age group and sex using 2018 data for Canada (excluding Quebec) and 2010 data for Quebec. (accessed 2021-08-23)</t>
  </si>
  <si>
    <t>% new cases 2020 [1,2]</t>
  </si>
  <si>
    <t>% deaths 2019 [3]</t>
  </si>
  <si>
    <t>DISTRIBUTION OF 2019 SITE-SPECIFIC CANCER RESEARCH INVESTMENT ($295M) BY NEW CANCER CASES IN 2020 AND CANCER DEATHS IN 2019</t>
  </si>
  <si>
    <t>Fonds de recherche du Québec - Santé</t>
  </si>
  <si>
    <t>https://www.ccra-acrc.ca/wp-content/uploads/2021/08/CCRS_Methods_v2021_08_24.pdf</t>
  </si>
  <si>
    <r>
      <t xml:space="preserve">[1] Brenner DR, Weir HK, Demers AA, Ellison LF, Louzado C, Shaw A, et al. Projected estimates of cancer in Canada in 2020. </t>
    </r>
    <r>
      <rPr>
        <i/>
        <sz val="8"/>
        <color theme="1"/>
        <rFont val="Segoe UI"/>
        <family val="2"/>
      </rPr>
      <t>CMAJ</t>
    </r>
    <r>
      <rPr>
        <sz val="8"/>
        <color theme="1"/>
        <rFont val="Segoe UI"/>
        <family val="2"/>
      </rPr>
      <t>. 2020 March 2;192:E199-205. Available at: https://doi.org/10.1503/cmaj.191292.</t>
    </r>
  </si>
  <si>
    <t>[5] On February 3, 2020, the Canadian Cancer Society (CCS) and Prostate Cancer Canada announced their amalgamation. Prostate Cancer Canada research funding is subsumed under CCS for this report and going forward.</t>
  </si>
  <si>
    <t>ORGANIZATION/PROGRAM [1]</t>
  </si>
  <si>
    <t>[4] Includes provincial support for CFI grants as well as other provincial funding not captured in the organization-specific rows.</t>
  </si>
  <si>
    <t>Ontario Ministry of Colleges and Universities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</si>
</sst>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0.0"/>
  </numFmts>
  <fonts count="39" x14ac:knownFonts="1">
    <font>
      <sz val="8"/>
      <color theme="1"/>
      <name val="Calibri"/>
      <family val="2"/>
    </font>
    <font>
      <sz val="11"/>
      <color theme="1"/>
      <name val="Segoe UI"/>
      <family val="2"/>
      <scheme val="minor"/>
    </font>
    <font>
      <sz val="10"/>
      <name val="MS Sans Serif"/>
      <family val="2"/>
    </font>
    <font>
      <u/>
      <sz val="8"/>
      <color theme="1"/>
      <name val="Segoe UI"/>
      <family val="2"/>
      <scheme val="major"/>
    </font>
    <font>
      <sz val="8"/>
      <color theme="1"/>
      <name val="Segoe UI"/>
      <family val="2"/>
      <scheme val="major"/>
    </font>
    <font>
      <b/>
      <sz val="11"/>
      <color theme="0" tint="-0.499984740745262"/>
      <name val="Segoe UI"/>
      <family val="2"/>
      <scheme val="major"/>
    </font>
    <font>
      <b/>
      <sz val="8"/>
      <color theme="0" tint="-0.499984740745262"/>
      <name val="Segoe UI"/>
      <family val="2"/>
      <scheme val="major"/>
    </font>
    <font>
      <b/>
      <sz val="8"/>
      <color theme="1"/>
      <name val="Segoe UI"/>
      <family val="2"/>
      <scheme val="major"/>
    </font>
    <font>
      <vertAlign val="superscript"/>
      <sz val="8"/>
      <color theme="1"/>
      <name val="Segoe UI"/>
      <family val="2"/>
      <scheme val="major"/>
    </font>
    <font>
      <b/>
      <sz val="8"/>
      <color theme="1" tint="0.499984740745262"/>
      <name val="Segoe UI"/>
      <family val="2"/>
      <scheme val="major"/>
    </font>
    <font>
      <sz val="8"/>
      <name val="Segoe UI"/>
      <family val="2"/>
      <scheme val="major"/>
    </font>
    <font>
      <u/>
      <sz val="11"/>
      <color theme="10"/>
      <name val="Segoe UI"/>
      <family val="2"/>
      <scheme val="minor"/>
    </font>
    <font>
      <b/>
      <sz val="28"/>
      <color theme="0" tint="-0.499984740745262"/>
      <name val="Segoe UI"/>
      <family val="2"/>
      <scheme val="major"/>
    </font>
    <font>
      <sz val="28"/>
      <color theme="1"/>
      <name val="Segoe UI"/>
      <family val="2"/>
      <scheme val="major"/>
    </font>
    <font>
      <sz val="11"/>
      <color theme="1"/>
      <name val="Segoe UI"/>
      <family val="2"/>
      <scheme val="major"/>
    </font>
    <font>
      <sz val="24"/>
      <color theme="1"/>
      <name val="Segoe UI"/>
      <family val="2"/>
      <scheme val="major"/>
    </font>
    <font>
      <u/>
      <sz val="11"/>
      <color theme="10"/>
      <name val="Segoe UI"/>
      <family val="2"/>
      <scheme val="major"/>
    </font>
    <font>
      <sz val="10"/>
      <color rgb="FF000000"/>
      <name val="Segoe UI"/>
      <family val="2"/>
      <scheme val="major"/>
    </font>
    <font>
      <b/>
      <sz val="10"/>
      <color theme="0" tint="-0.499984740745262"/>
      <name val="Segoe UI"/>
      <family val="2"/>
      <scheme val="major"/>
    </font>
    <font>
      <b/>
      <sz val="8"/>
      <name val="Segoe UI"/>
      <family val="2"/>
      <scheme val="major"/>
    </font>
    <font>
      <b/>
      <sz val="8"/>
      <color theme="1" tint="0.39997558519241921"/>
      <name val="Segoe UI"/>
      <family val="2"/>
      <scheme val="major"/>
    </font>
    <font>
      <u/>
      <sz val="8"/>
      <color theme="1"/>
      <name val="Segoe UI"/>
      <family val="2"/>
    </font>
    <font>
      <sz val="8"/>
      <color theme="1"/>
      <name val="Segoe UI"/>
      <family val="2"/>
    </font>
    <font>
      <b/>
      <sz val="11"/>
      <color theme="0" tint="-0.499984740745262"/>
      <name val="Segoe UI"/>
      <family val="2"/>
    </font>
    <font>
      <b/>
      <sz val="8"/>
      <color indexed="53"/>
      <name val="Segoe UI"/>
      <family val="2"/>
    </font>
    <font>
      <b/>
      <sz val="8"/>
      <color theme="0" tint="-0.499984740745262"/>
      <name val="Segoe UI"/>
      <family val="2"/>
    </font>
    <font>
      <sz val="8"/>
      <color theme="1"/>
      <name val="Segoe UI"/>
      <family val="2"/>
      <scheme val="minor"/>
    </font>
    <font>
      <sz val="8"/>
      <name val="Segoe UI"/>
      <family val="2"/>
    </font>
    <font>
      <b/>
      <sz val="8"/>
      <name val="Segoe UI"/>
      <family val="2"/>
    </font>
    <font>
      <b/>
      <sz val="8"/>
      <color theme="1" tint="0.499984740745262"/>
      <name val="Segoe UI"/>
      <family val="2"/>
    </font>
    <font>
      <u/>
      <sz val="8"/>
      <name val="Segoe UI"/>
      <family val="2"/>
    </font>
    <font>
      <sz val="11"/>
      <color theme="1"/>
      <name val="Segoe UI"/>
      <family val="2"/>
    </font>
    <font>
      <b/>
      <sz val="11"/>
      <color theme="1" tint="0.39997558519241921"/>
      <name val="Segoe UI"/>
      <family val="2"/>
    </font>
    <font>
      <sz val="8"/>
      <color theme="1" tint="0.39997558519241921"/>
      <name val="Segoe UI"/>
      <family val="2"/>
    </font>
    <font>
      <sz val="11"/>
      <color theme="1" tint="0.39997558519241921"/>
      <name val="Segoe UI"/>
      <family val="2"/>
    </font>
    <font>
      <b/>
      <sz val="11"/>
      <color rgb="FFFF0000"/>
      <name val="Segoe UI"/>
      <family val="2"/>
    </font>
    <font>
      <sz val="8"/>
      <color rgb="FFFF0000"/>
      <name val="Segoe UI"/>
      <family val="2"/>
    </font>
    <font>
      <i/>
      <sz val="8"/>
      <color theme="1"/>
      <name val="Segoe UI"/>
      <family val="2"/>
    </font>
    <font>
      <u/>
      <sz val="8"/>
      <color theme="10"/>
      <name val="Calibri"/>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indexed="9"/>
        <bgColor indexed="64"/>
      </patternFill>
    </fill>
  </fills>
  <borders count="21">
    <border>
      <left/>
      <right/>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indexed="64"/>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indexed="64"/>
      </right>
      <top/>
      <bottom style="dotted">
        <color auto="1"/>
      </bottom>
      <diagonal/>
    </border>
    <border>
      <left style="thin">
        <color auto="1"/>
      </left>
      <right style="thin">
        <color auto="1"/>
      </right>
      <top style="thin">
        <color theme="0" tint="-0.499984740745262"/>
      </top>
      <bottom style="dotted">
        <color auto="1"/>
      </bottom>
      <diagonal/>
    </border>
    <border>
      <left style="thin">
        <color indexed="64"/>
      </left>
      <right style="thin">
        <color indexed="64"/>
      </right>
      <top style="dotted">
        <color indexed="64"/>
      </top>
      <bottom/>
      <diagonal/>
    </border>
    <border>
      <left style="thin">
        <color auto="1"/>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s>
  <cellStyleXfs count="8">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11" fillId="0" borderId="0" applyNumberFormat="0" applyFill="0" applyBorder="0" applyAlignment="0" applyProtection="0"/>
    <xf numFmtId="0" fontId="2" fillId="0" borderId="0"/>
    <xf numFmtId="0" fontId="38" fillId="0" borderId="0" applyNumberFormat="0" applyFill="0" applyBorder="0" applyAlignment="0" applyProtection="0"/>
  </cellStyleXfs>
  <cellXfs count="140">
    <xf numFmtId="0" fontId="0" fillId="0" borderId="0" xfId="0"/>
    <xf numFmtId="0" fontId="3" fillId="2" borderId="0" xfId="0" applyFont="1" applyFill="1"/>
    <xf numFmtId="0" fontId="4" fillId="2" borderId="0" xfId="0" applyFont="1" applyFill="1"/>
    <xf numFmtId="0" fontId="5" fillId="2" borderId="0" xfId="0" applyFont="1" applyFill="1"/>
    <xf numFmtId="0" fontId="7" fillId="2" borderId="3" xfId="0" applyFont="1" applyFill="1" applyBorder="1" applyAlignment="1">
      <alignment horizontal="center"/>
    </xf>
    <xf numFmtId="0" fontId="7" fillId="0" borderId="0" xfId="0" applyFont="1"/>
    <xf numFmtId="0" fontId="4" fillId="0" borderId="0" xfId="0" applyFont="1"/>
    <xf numFmtId="0" fontId="7" fillId="2" borderId="6" xfId="0" applyFont="1" applyFill="1" applyBorder="1" applyAlignment="1">
      <alignment horizontal="left" vertical="center" wrapText="1"/>
    </xf>
    <xf numFmtId="3" fontId="7" fillId="0" borderId="6" xfId="0" applyNumberFormat="1" applyFont="1" applyBorder="1"/>
    <xf numFmtId="0" fontId="9" fillId="2" borderId="3" xfId="0" applyFont="1" applyFill="1" applyBorder="1" applyAlignment="1">
      <alignment horizontal="center" vertical="center" wrapText="1"/>
    </xf>
    <xf numFmtId="3" fontId="9" fillId="0" borderId="3" xfId="0" applyNumberFormat="1" applyFont="1" applyBorder="1"/>
    <xf numFmtId="0" fontId="6" fillId="2" borderId="0" xfId="0" applyFont="1" applyFill="1" applyBorder="1" applyAlignment="1">
      <alignment horizontal="center" vertical="center" wrapText="1"/>
    </xf>
    <xf numFmtId="0" fontId="7" fillId="3" borderId="5" xfId="1" applyFont="1" applyFill="1" applyBorder="1" applyAlignment="1">
      <alignment vertical="center" wrapText="1"/>
    </xf>
    <xf numFmtId="3" fontId="7" fillId="3" borderId="5" xfId="0" applyNumberFormat="1" applyFont="1" applyFill="1" applyBorder="1"/>
    <xf numFmtId="49" fontId="4" fillId="3" borderId="6" xfId="0" applyNumberFormat="1" applyFont="1" applyFill="1" applyBorder="1"/>
    <xf numFmtId="3" fontId="4" fillId="3" borderId="6" xfId="0" applyNumberFormat="1" applyFont="1" applyFill="1" applyBorder="1"/>
    <xf numFmtId="0" fontId="7" fillId="4" borderId="8" xfId="1" applyFont="1" applyFill="1" applyBorder="1" applyAlignment="1">
      <alignment horizontal="left" vertical="center" wrapText="1"/>
    </xf>
    <xf numFmtId="3" fontId="7" fillId="4" borderId="7" xfId="0" applyNumberFormat="1" applyFont="1" applyFill="1" applyBorder="1"/>
    <xf numFmtId="0" fontId="4" fillId="4" borderId="6" xfId="1" applyFont="1" applyFill="1" applyBorder="1" applyAlignment="1">
      <alignment horizontal="left" vertical="center" wrapText="1"/>
    </xf>
    <xf numFmtId="3" fontId="4" fillId="4" borderId="6" xfId="0" applyNumberFormat="1" applyFont="1" applyFill="1" applyBorder="1"/>
    <xf numFmtId="49" fontId="4" fillId="4" borderId="6" xfId="0" applyNumberFormat="1" applyFont="1" applyFill="1" applyBorder="1" applyAlignment="1">
      <alignment horizontal="left" indent="1"/>
    </xf>
    <xf numFmtId="0" fontId="4" fillId="4" borderId="9" xfId="1" applyFont="1" applyFill="1" applyBorder="1" applyAlignment="1">
      <alignment horizontal="left" vertical="center" wrapText="1"/>
    </xf>
    <xf numFmtId="3" fontId="4" fillId="4" borderId="9" xfId="0" applyNumberFormat="1" applyFont="1" applyFill="1" applyBorder="1"/>
    <xf numFmtId="49" fontId="4" fillId="4" borderId="9" xfId="0" applyNumberFormat="1" applyFont="1" applyFill="1" applyBorder="1"/>
    <xf numFmtId="0" fontId="7" fillId="5" borderId="5" xfId="1" applyFont="1" applyFill="1" applyBorder="1" applyAlignment="1">
      <alignment horizontal="left" vertical="center" wrapText="1"/>
    </xf>
    <xf numFmtId="3" fontId="7" fillId="5" borderId="5" xfId="0" applyNumberFormat="1" applyFont="1" applyFill="1" applyBorder="1"/>
    <xf numFmtId="49" fontId="4" fillId="5" borderId="6" xfId="0" applyNumberFormat="1" applyFont="1" applyFill="1" applyBorder="1"/>
    <xf numFmtId="3" fontId="4" fillId="5" borderId="6" xfId="0" applyNumberFormat="1" applyFont="1" applyFill="1" applyBorder="1"/>
    <xf numFmtId="49" fontId="4" fillId="5" borderId="10" xfId="0" applyNumberFormat="1" applyFont="1" applyFill="1" applyBorder="1"/>
    <xf numFmtId="3" fontId="4" fillId="5" borderId="10" xfId="0" applyNumberFormat="1" applyFont="1" applyFill="1" applyBorder="1"/>
    <xf numFmtId="0" fontId="12" fillId="2" borderId="0" xfId="1" applyFont="1" applyFill="1"/>
    <xf numFmtId="0" fontId="13" fillId="2" borderId="0" xfId="1" applyFont="1" applyFill="1"/>
    <xf numFmtId="0" fontId="14" fillId="2" borderId="0" xfId="1" applyFont="1" applyFill="1"/>
    <xf numFmtId="0" fontId="15" fillId="2" borderId="0" xfId="1" applyFont="1" applyFill="1"/>
    <xf numFmtId="0" fontId="17" fillId="2" borderId="0" xfId="1" applyFont="1" applyFill="1" applyAlignment="1">
      <alignment horizontal="left" vertical="center"/>
    </xf>
    <xf numFmtId="0" fontId="7" fillId="2" borderId="0" xfId="0" applyFont="1" applyFill="1"/>
    <xf numFmtId="3" fontId="7" fillId="2" borderId="0" xfId="0" applyNumberFormat="1" applyFont="1" applyFill="1"/>
    <xf numFmtId="0" fontId="3" fillId="2" borderId="0" xfId="1" applyFont="1" applyFill="1"/>
    <xf numFmtId="0" fontId="14" fillId="6" borderId="0" xfId="1" applyFont="1" applyFill="1"/>
    <xf numFmtId="0" fontId="14" fillId="0" borderId="0" xfId="1" applyFont="1"/>
    <xf numFmtId="0" fontId="5" fillId="2" borderId="0" xfId="1" applyFont="1" applyFill="1"/>
    <xf numFmtId="0" fontId="18" fillId="2" borderId="0" xfId="1" applyFont="1" applyFill="1"/>
    <xf numFmtId="0" fontId="4" fillId="2" borderId="0" xfId="1" applyFont="1" applyFill="1"/>
    <xf numFmtId="0" fontId="4" fillId="0" borderId="0" xfId="1" applyFont="1"/>
    <xf numFmtId="0" fontId="6" fillId="6" borderId="14" xfId="1" applyFont="1" applyFill="1" applyBorder="1" applyAlignment="1">
      <alignment horizontal="center" wrapText="1"/>
    </xf>
    <xf numFmtId="0" fontId="6" fillId="6" borderId="11" xfId="1" applyFont="1" applyFill="1" applyBorder="1" applyAlignment="1">
      <alignment horizontal="center" wrapText="1"/>
    </xf>
    <xf numFmtId="0" fontId="19" fillId="6" borderId="1" xfId="1" applyFont="1" applyFill="1" applyBorder="1" applyAlignment="1">
      <alignment horizontal="left" vertical="center" wrapText="1"/>
    </xf>
    <xf numFmtId="165" fontId="19" fillId="6" borderId="15" xfId="2" applyNumberFormat="1" applyFont="1" applyFill="1" applyBorder="1" applyAlignment="1">
      <alignment horizontal="right" vertical="center" wrapText="1"/>
    </xf>
    <xf numFmtId="165" fontId="19" fillId="6" borderId="16" xfId="2" applyNumberFormat="1" applyFont="1" applyFill="1" applyBorder="1" applyAlignment="1">
      <alignment horizontal="right" vertical="center" wrapText="1"/>
    </xf>
    <xf numFmtId="0" fontId="10" fillId="6" borderId="2" xfId="1" applyFont="1" applyFill="1" applyBorder="1" applyAlignment="1">
      <alignment horizontal="left" vertical="center" wrapText="1" indent="1"/>
    </xf>
    <xf numFmtId="165" fontId="10" fillId="6" borderId="17" xfId="2" applyNumberFormat="1" applyFont="1" applyFill="1" applyBorder="1" applyAlignment="1">
      <alignment horizontal="right" vertical="center" wrapText="1"/>
    </xf>
    <xf numFmtId="165" fontId="10" fillId="6" borderId="18" xfId="2" applyNumberFormat="1" applyFont="1" applyFill="1" applyBorder="1" applyAlignment="1">
      <alignment horizontal="right" vertical="center" wrapText="1"/>
    </xf>
    <xf numFmtId="0" fontId="10" fillId="6" borderId="13" xfId="1" applyFont="1" applyFill="1" applyBorder="1" applyAlignment="1">
      <alignment horizontal="left" vertical="center" wrapText="1" indent="1"/>
    </xf>
    <xf numFmtId="165" fontId="10" fillId="6" borderId="19" xfId="2" applyNumberFormat="1" applyFont="1" applyFill="1" applyBorder="1" applyAlignment="1">
      <alignment horizontal="right" vertical="center" wrapText="1"/>
    </xf>
    <xf numFmtId="165" fontId="10" fillId="6" borderId="20" xfId="2" applyNumberFormat="1" applyFont="1" applyFill="1" applyBorder="1" applyAlignment="1">
      <alignment horizontal="right" vertical="center" wrapText="1"/>
    </xf>
    <xf numFmtId="0" fontId="10" fillId="0" borderId="13" xfId="1" applyFont="1" applyBorder="1" applyAlignment="1">
      <alignment horizontal="left" vertical="center" wrapText="1" indent="1"/>
    </xf>
    <xf numFmtId="165" fontId="10" fillId="0" borderId="19" xfId="2" applyNumberFormat="1" applyFont="1" applyBorder="1" applyAlignment="1">
      <alignment horizontal="right" vertical="center" wrapText="1"/>
    </xf>
    <xf numFmtId="165" fontId="10" fillId="0" borderId="20" xfId="2" applyNumberFormat="1" applyFont="1" applyBorder="1" applyAlignment="1">
      <alignment horizontal="right" vertical="center" wrapText="1"/>
    </xf>
    <xf numFmtId="165" fontId="10" fillId="0" borderId="18" xfId="2" applyNumberFormat="1" applyFont="1" applyBorder="1" applyAlignment="1">
      <alignment horizontal="right" vertical="center" wrapText="1"/>
    </xf>
    <xf numFmtId="0" fontId="6" fillId="6" borderId="4" xfId="1" applyFont="1" applyFill="1" applyBorder="1" applyAlignment="1">
      <alignment horizontal="center" vertical="center" wrapText="1"/>
    </xf>
    <xf numFmtId="165" fontId="6" fillId="2" borderId="14" xfId="2" applyNumberFormat="1" applyFont="1" applyFill="1" applyBorder="1" applyAlignment="1">
      <alignment horizontal="right" vertical="center"/>
    </xf>
    <xf numFmtId="165" fontId="6" fillId="2" borderId="11" xfId="2" applyNumberFormat="1" applyFont="1" applyFill="1" applyBorder="1" applyAlignment="1">
      <alignment horizontal="right" vertical="center"/>
    </xf>
    <xf numFmtId="165" fontId="20" fillId="6" borderId="11" xfId="2" applyNumberFormat="1" applyFont="1" applyFill="1" applyBorder="1" applyAlignment="1">
      <alignment horizontal="right" vertical="center" wrapText="1"/>
    </xf>
    <xf numFmtId="165" fontId="4" fillId="2" borderId="0" xfId="1" applyNumberFormat="1" applyFont="1" applyFill="1"/>
    <xf numFmtId="0" fontId="21" fillId="2" borderId="0" xfId="1" applyFont="1" applyFill="1"/>
    <xf numFmtId="165" fontId="22" fillId="2" borderId="0" xfId="2" applyNumberFormat="1" applyFont="1" applyFill="1"/>
    <xf numFmtId="0" fontId="22" fillId="2" borderId="0" xfId="1" applyFont="1" applyFill="1"/>
    <xf numFmtId="0" fontId="22" fillId="0" borderId="0" xfId="1" applyFont="1"/>
    <xf numFmtId="0" fontId="23" fillId="2" borderId="0" xfId="1" applyFont="1" applyFill="1"/>
    <xf numFmtId="0" fontId="24" fillId="2" borderId="0" xfId="1" applyFont="1" applyFill="1"/>
    <xf numFmtId="165" fontId="25" fillId="2" borderId="14" xfId="2" applyNumberFormat="1" applyFont="1" applyFill="1" applyBorder="1" applyAlignment="1">
      <alignment horizontal="center" wrapText="1"/>
    </xf>
    <xf numFmtId="0" fontId="25" fillId="2" borderId="14" xfId="1" applyFont="1" applyFill="1" applyBorder="1" applyAlignment="1">
      <alignment horizontal="center" wrapText="1"/>
    </xf>
    <xf numFmtId="0" fontId="25" fillId="2" borderId="11" xfId="1" applyFont="1" applyFill="1" applyBorder="1" applyAlignment="1">
      <alignment horizontal="center" wrapText="1"/>
    </xf>
    <xf numFmtId="0" fontId="26" fillId="2" borderId="1" xfId="1" applyFont="1" applyFill="1" applyBorder="1" applyAlignment="1">
      <alignment horizontal="left" vertical="top" wrapText="1"/>
    </xf>
    <xf numFmtId="165" fontId="27" fillId="2" borderId="15" xfId="2" applyNumberFormat="1" applyFont="1" applyFill="1" applyBorder="1" applyAlignment="1">
      <alignment vertical="center"/>
    </xf>
    <xf numFmtId="166" fontId="27" fillId="2" borderId="15" xfId="1" applyNumberFormat="1" applyFont="1" applyFill="1" applyBorder="1" applyAlignment="1">
      <alignment vertical="center" wrapText="1"/>
    </xf>
    <xf numFmtId="3" fontId="27" fillId="2" borderId="15" xfId="1" applyNumberFormat="1" applyFont="1" applyFill="1" applyBorder="1" applyAlignment="1">
      <alignment vertical="center"/>
    </xf>
    <xf numFmtId="3" fontId="27" fillId="2" borderId="15" xfId="1" applyNumberFormat="1" applyFont="1" applyFill="1" applyBorder="1" applyAlignment="1">
      <alignment vertical="center" wrapText="1"/>
    </xf>
    <xf numFmtId="0" fontId="27" fillId="2" borderId="0" xfId="1" applyFont="1" applyFill="1" applyAlignment="1">
      <alignment vertical="center"/>
    </xf>
    <xf numFmtId="0" fontId="27" fillId="0" borderId="0" xfId="1" applyFont="1" applyAlignment="1">
      <alignment vertical="center"/>
    </xf>
    <xf numFmtId="0" fontId="26" fillId="2" borderId="2" xfId="1" applyFont="1" applyFill="1" applyBorder="1" applyAlignment="1">
      <alignment horizontal="left" vertical="top" wrapText="1"/>
    </xf>
    <xf numFmtId="165" fontId="27" fillId="2" borderId="17" xfId="2" applyNumberFormat="1" applyFont="1" applyFill="1" applyBorder="1" applyAlignment="1">
      <alignment vertical="center"/>
    </xf>
    <xf numFmtId="166" fontId="27" fillId="2" borderId="17" xfId="1" applyNumberFormat="1" applyFont="1" applyFill="1" applyBorder="1" applyAlignment="1">
      <alignment vertical="center" wrapText="1"/>
    </xf>
    <xf numFmtId="3" fontId="27" fillId="2" borderId="17" xfId="1" applyNumberFormat="1" applyFont="1" applyFill="1" applyBorder="1" applyAlignment="1">
      <alignment vertical="center"/>
    </xf>
    <xf numFmtId="3" fontId="27" fillId="2" borderId="17" xfId="1" applyNumberFormat="1" applyFont="1" applyFill="1" applyBorder="1" applyAlignment="1">
      <alignment vertical="center" wrapText="1"/>
    </xf>
    <xf numFmtId="165" fontId="27" fillId="2" borderId="19" xfId="2" applyNumberFormat="1" applyFont="1" applyFill="1" applyBorder="1" applyAlignment="1">
      <alignment vertical="center"/>
    </xf>
    <xf numFmtId="166" fontId="27" fillId="2" borderId="19" xfId="1" applyNumberFormat="1" applyFont="1" applyFill="1" applyBorder="1" applyAlignment="1">
      <alignment vertical="center" wrapText="1"/>
    </xf>
    <xf numFmtId="3" fontId="27" fillId="2" borderId="19" xfId="1" applyNumberFormat="1" applyFont="1" applyFill="1" applyBorder="1" applyAlignment="1">
      <alignment vertical="center"/>
    </xf>
    <xf numFmtId="3" fontId="27" fillId="2" borderId="19" xfId="1" applyNumberFormat="1" applyFont="1" applyFill="1" applyBorder="1" applyAlignment="1">
      <alignment vertical="center" wrapText="1"/>
    </xf>
    <xf numFmtId="0" fontId="27" fillId="2" borderId="0" xfId="1" applyFont="1" applyFill="1"/>
    <xf numFmtId="165" fontId="27" fillId="2" borderId="0" xfId="2" applyNumberFormat="1" applyFont="1" applyFill="1"/>
    <xf numFmtId="3" fontId="27" fillId="2" borderId="0" xfId="1" applyNumberFormat="1" applyFont="1" applyFill="1"/>
    <xf numFmtId="165" fontId="22" fillId="0" borderId="0" xfId="2" applyNumberFormat="1" applyFont="1"/>
    <xf numFmtId="167" fontId="22" fillId="2" borderId="0" xfId="1" applyNumberFormat="1" applyFont="1" applyFill="1"/>
    <xf numFmtId="167" fontId="25" fillId="2" borderId="11" xfId="1" applyNumberFormat="1" applyFont="1" applyFill="1" applyBorder="1" applyAlignment="1">
      <alignment horizontal="center" wrapText="1"/>
    </xf>
    <xf numFmtId="3" fontId="22" fillId="2" borderId="0" xfId="1" applyNumberFormat="1" applyFont="1" applyFill="1"/>
    <xf numFmtId="3" fontId="25" fillId="2" borderId="14" xfId="2" applyNumberFormat="1" applyFont="1" applyFill="1" applyBorder="1" applyAlignment="1">
      <alignment horizontal="center" wrapText="1"/>
    </xf>
    <xf numFmtId="0" fontId="29" fillId="2" borderId="4" xfId="1" applyFont="1" applyFill="1" applyBorder="1" applyAlignment="1">
      <alignment horizontal="center" vertical="center" wrapText="1"/>
    </xf>
    <xf numFmtId="3" fontId="29" fillId="2" borderId="14" xfId="1" applyNumberFormat="1" applyFont="1" applyFill="1" applyBorder="1" applyAlignment="1">
      <alignment vertical="center"/>
    </xf>
    <xf numFmtId="0" fontId="29" fillId="2" borderId="0" xfId="1" applyFont="1" applyFill="1" applyAlignment="1">
      <alignment vertical="center"/>
    </xf>
    <xf numFmtId="0" fontId="29" fillId="0" borderId="0" xfId="1" applyFont="1" applyAlignment="1">
      <alignment vertical="center"/>
    </xf>
    <xf numFmtId="0" fontId="30" fillId="2" borderId="0" xfId="1" applyFont="1" applyFill="1" applyAlignment="1">
      <alignment wrapText="1"/>
    </xf>
    <xf numFmtId="3" fontId="27" fillId="2" borderId="0" xfId="1" applyNumberFormat="1" applyFont="1" applyFill="1" applyAlignment="1">
      <alignment vertical="top" wrapText="1"/>
    </xf>
    <xf numFmtId="0" fontId="31" fillId="2" borderId="0" xfId="1" applyFont="1" applyFill="1"/>
    <xf numFmtId="0" fontId="31" fillId="0" borderId="0" xfId="1" applyFont="1"/>
    <xf numFmtId="0" fontId="27" fillId="2" borderId="0" xfId="1" applyFont="1" applyFill="1" applyAlignment="1">
      <alignment vertical="top"/>
    </xf>
    <xf numFmtId="0" fontId="27" fillId="2" borderId="0" xfId="1" applyFont="1" applyFill="1" applyAlignment="1">
      <alignment vertical="top" wrapText="1"/>
    </xf>
    <xf numFmtId="0" fontId="26" fillId="2" borderId="3" xfId="1" applyFont="1" applyFill="1" applyBorder="1" applyAlignment="1">
      <alignment horizontal="left" vertical="top" wrapText="1"/>
    </xf>
    <xf numFmtId="166" fontId="27" fillId="2" borderId="3" xfId="1" applyNumberFormat="1" applyFont="1" applyFill="1" applyBorder="1" applyAlignment="1">
      <alignment vertical="center" wrapText="1"/>
    </xf>
    <xf numFmtId="0" fontId="31" fillId="0" borderId="0" xfId="1" applyFont="1" applyAlignment="1">
      <alignment vertical="top"/>
    </xf>
    <xf numFmtId="0" fontId="31" fillId="2" borderId="0" xfId="1" applyFont="1" applyFill="1" applyAlignment="1">
      <alignment vertical="top"/>
    </xf>
    <xf numFmtId="0" fontId="32" fillId="2" borderId="0" xfId="1" applyFont="1" applyFill="1" applyAlignment="1">
      <alignment horizontal="left" vertical="top"/>
    </xf>
    <xf numFmtId="0" fontId="33" fillId="2" borderId="0" xfId="1" applyFont="1" applyFill="1" applyAlignment="1">
      <alignment vertical="top" wrapText="1"/>
    </xf>
    <xf numFmtId="0" fontId="33" fillId="2" borderId="0" xfId="1" applyFont="1" applyFill="1"/>
    <xf numFmtId="0" fontId="34" fillId="2" borderId="0" xfId="1" applyFont="1" applyFill="1"/>
    <xf numFmtId="0" fontId="35" fillId="2" borderId="0" xfId="1" applyFont="1" applyFill="1" applyAlignment="1">
      <alignment vertical="top"/>
    </xf>
    <xf numFmtId="0" fontId="36" fillId="2" borderId="0" xfId="1" applyFont="1" applyFill="1" applyAlignment="1">
      <alignment vertical="top" wrapText="1"/>
    </xf>
    <xf numFmtId="0" fontId="22" fillId="2" borderId="0" xfId="1" applyFont="1" applyFill="1" applyAlignment="1">
      <alignment vertical="top"/>
    </xf>
    <xf numFmtId="0" fontId="0" fillId="2" borderId="0" xfId="0" applyFill="1"/>
    <xf numFmtId="0" fontId="16" fillId="2" borderId="0" xfId="7" applyFont="1" applyFill="1"/>
    <xf numFmtId="0" fontId="10" fillId="2" borderId="0" xfId="0" applyFont="1" applyFill="1" applyAlignment="1">
      <alignment horizontal="left" vertical="top"/>
    </xf>
    <xf numFmtId="0" fontId="6" fillId="2" borderId="3" xfId="1" applyFont="1" applyFill="1" applyBorder="1" applyAlignment="1">
      <alignment horizontal="center" wrapText="1"/>
    </xf>
    <xf numFmtId="0" fontId="6" fillId="2" borderId="3" xfId="1" applyFont="1" applyFill="1" applyBorder="1" applyAlignment="1">
      <alignment horizontal="center" vertical="center"/>
    </xf>
    <xf numFmtId="0" fontId="10" fillId="2" borderId="0" xfId="0" applyFont="1" applyFill="1" applyAlignment="1">
      <alignment horizontal="left" vertical="top" wrapText="1"/>
    </xf>
    <xf numFmtId="0" fontId="6" fillId="6" borderId="1" xfId="1" applyFont="1" applyFill="1" applyBorder="1" applyAlignment="1">
      <alignment horizontal="center" wrapText="1"/>
    </xf>
    <xf numFmtId="0" fontId="6" fillId="6" borderId="13" xfId="1" applyFont="1" applyFill="1" applyBorder="1" applyAlignment="1">
      <alignment horizontal="center" wrapText="1"/>
    </xf>
    <xf numFmtId="0" fontId="6" fillId="6" borderId="11" xfId="1" applyFont="1" applyFill="1" applyBorder="1" applyAlignment="1">
      <alignment horizontal="center" vertical="center"/>
    </xf>
    <xf numFmtId="0" fontId="6" fillId="6" borderId="12" xfId="1" applyFont="1" applyFill="1" applyBorder="1" applyAlignment="1">
      <alignment horizontal="center" vertical="center"/>
    </xf>
    <xf numFmtId="0" fontId="10" fillId="2" borderId="0" xfId="1" applyFont="1" applyFill="1" applyAlignment="1">
      <alignment horizontal="left" vertical="top" wrapText="1"/>
    </xf>
    <xf numFmtId="0" fontId="25" fillId="2" borderId="14" xfId="1" applyFont="1" applyFill="1" applyBorder="1" applyAlignment="1">
      <alignment horizontal="center" wrapText="1"/>
    </xf>
    <xf numFmtId="0" fontId="25" fillId="2" borderId="11" xfId="1" applyFont="1" applyFill="1" applyBorder="1" applyAlignment="1">
      <alignment horizontal="center" wrapText="1"/>
    </xf>
    <xf numFmtId="0" fontId="27" fillId="2" borderId="0" xfId="1" applyFont="1" applyFill="1" applyAlignment="1">
      <alignment horizontal="left" vertical="top" wrapText="1"/>
    </xf>
    <xf numFmtId="0" fontId="25" fillId="2" borderId="4" xfId="1" applyFont="1" applyFill="1" applyBorder="1" applyAlignment="1">
      <alignment horizontal="center" wrapText="1"/>
    </xf>
    <xf numFmtId="0" fontId="28" fillId="2" borderId="5" xfId="1" applyFont="1" applyFill="1" applyBorder="1" applyAlignment="1">
      <alignment horizontal="center" wrapText="1"/>
    </xf>
    <xf numFmtId="0" fontId="28" fillId="2" borderId="10" xfId="1" applyFont="1" applyFill="1" applyBorder="1" applyAlignment="1">
      <alignment horizontal="center" wrapText="1"/>
    </xf>
    <xf numFmtId="0" fontId="22" fillId="2" borderId="5" xfId="1" applyFont="1" applyFill="1" applyBorder="1" applyAlignment="1">
      <alignment horizontal="center" wrapText="1"/>
    </xf>
    <xf numFmtId="0" fontId="22" fillId="2" borderId="10" xfId="1" applyFont="1" applyFill="1" applyBorder="1" applyAlignment="1">
      <alignment horizontal="center" wrapText="1"/>
    </xf>
    <xf numFmtId="0" fontId="27" fillId="2" borderId="5" xfId="6" applyFont="1" applyFill="1" applyBorder="1" applyAlignment="1">
      <alignment horizontal="center" wrapText="1"/>
    </xf>
    <xf numFmtId="0" fontId="27" fillId="2" borderId="10" xfId="6" applyFont="1" applyFill="1" applyBorder="1" applyAlignment="1">
      <alignment horizontal="center" wrapText="1"/>
    </xf>
    <xf numFmtId="0" fontId="22" fillId="2" borderId="0" xfId="1" applyFont="1" applyFill="1" applyAlignment="1">
      <alignment horizontal="left" vertical="top" wrapText="1"/>
    </xf>
  </cellXfs>
  <cellStyles count="8">
    <cellStyle name="Comma 2" xfId="2" xr:uid="{17B21A95-0D64-4081-98B3-8FCE7F11D4C0}"/>
    <cellStyle name="Hyperlink" xfId="7" builtinId="8"/>
    <cellStyle name="Hyperlink 2" xfId="5" xr:uid="{CFAC844D-6B52-42BE-B272-05108307F6AB}"/>
    <cellStyle name="Normal" xfId="0" builtinId="0"/>
    <cellStyle name="Normal 2" xfId="4" xr:uid="{E344F1F6-5C4B-4A98-A5C1-A10B812B907C}"/>
    <cellStyle name="Normal 3" xfId="1" xr:uid="{45C19824-6723-471A-9EF3-5630026E2C95}"/>
    <cellStyle name="Normal_Figure 3.3.2" xfId="6" xr:uid="{520929B0-A5F8-49C0-872B-2882E4A03964}"/>
    <cellStyle name="Percent 2" xfId="3" xr:uid="{E048244B-0079-4521-A5C8-7D54614C57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81589461950737E-2"/>
          <c:y val="6.8493150684931503E-2"/>
          <c:w val="0.92939739998563531"/>
          <c:h val="0.71827418542379184"/>
        </c:manualLayout>
      </c:layout>
      <c:barChart>
        <c:barDir val="col"/>
        <c:grouping val="clustered"/>
        <c:varyColors val="0"/>
        <c:ser>
          <c:idx val="1"/>
          <c:order val="0"/>
          <c:tx>
            <c:strRef>
              <c:f>'Figure 1'!$S$1</c:f>
              <c:strCache>
                <c:ptCount val="1"/>
                <c:pt idx="0">
                  <c:v>% new cases 2020 [1,2]</c:v>
                </c:pt>
              </c:strCache>
            </c:strRef>
          </c:tx>
          <c:spPr>
            <a:solidFill>
              <a:schemeClr val="accent4"/>
            </a:solidFill>
            <a:ln w="25400">
              <a:noFill/>
            </a:ln>
          </c:spPr>
          <c:invertIfNegative val="0"/>
          <c:cat>
            <c:strRef>
              <c:extLst>
                <c:ext xmlns:c15="http://schemas.microsoft.com/office/drawing/2012/chart" uri="{02D57815-91ED-43cb-92C2-25804820EDAC}">
                  <c15:fullRef>
                    <c15:sqref>'Figure 1'!$R$2:$R$26</c15:sqref>
                  </c15:fullRef>
                </c:ext>
              </c:extLst>
              <c:f>'Figure 1'!$R$3:$R$26</c:f>
              <c:strCache>
                <c:ptCount val="24"/>
                <c:pt idx="0">
                  <c:v>Bladder</c:v>
                </c:pt>
                <c:pt idx="1">
                  <c:v>Bone and connective tissue</c:v>
                </c:pt>
                <c:pt idx="2">
                  <c:v>Brain</c:v>
                </c:pt>
                <c:pt idx="3">
                  <c:v>Breast</c:v>
                </c:pt>
                <c:pt idx="4">
                  <c:v>Cervix</c:v>
                </c:pt>
                <c:pt idx="5">
                  <c:v>Colorectal</c:v>
                </c:pt>
                <c:pt idx="6">
                  <c:v>Esophagus</c:v>
                </c:pt>
                <c:pt idx="7">
                  <c:v>Gallbladder</c:v>
                </c:pt>
                <c:pt idx="8">
                  <c:v>Hodgkin lymphoma</c:v>
                </c:pt>
                <c:pt idx="9">
                  <c:v>Kidney</c:v>
                </c:pt>
                <c:pt idx="10">
                  <c:v>Larynx</c:v>
                </c:pt>
                <c:pt idx="11">
                  <c:v>Leukemias</c:v>
                </c:pt>
                <c:pt idx="12">
                  <c:v>Liver</c:v>
                </c:pt>
                <c:pt idx="13">
                  <c:v>Lung</c:v>
                </c:pt>
                <c:pt idx="14">
                  <c:v>Multiple myeloma</c:v>
                </c:pt>
                <c:pt idx="15">
                  <c:v>Non-Hodgkin lymphoma</c:v>
                </c:pt>
                <c:pt idx="16">
                  <c:v>Oral</c:v>
                </c:pt>
                <c:pt idx="17">
                  <c:v>Ovary</c:v>
                </c:pt>
                <c:pt idx="18">
                  <c:v>Pancreas</c:v>
                </c:pt>
                <c:pt idx="19">
                  <c:v>Prostate</c:v>
                </c:pt>
                <c:pt idx="20">
                  <c:v>Skin (Melanoma)</c:v>
                </c:pt>
                <c:pt idx="21">
                  <c:v>Stomach</c:v>
                </c:pt>
                <c:pt idx="22">
                  <c:v>Thyroid</c:v>
                </c:pt>
                <c:pt idx="23">
                  <c:v>Uterus</c:v>
                </c:pt>
              </c:strCache>
            </c:strRef>
          </c:cat>
          <c:val>
            <c:numRef>
              <c:extLst>
                <c:ext xmlns:c15="http://schemas.microsoft.com/office/drawing/2012/chart" uri="{02D57815-91ED-43cb-92C2-25804820EDAC}">
                  <c15:fullRef>
                    <c15:sqref>'Figure 1'!$S$2:$S$26</c15:sqref>
                  </c15:fullRef>
                </c:ext>
              </c:extLst>
              <c:f>'Figure 1'!$S$3:$S$26</c:f>
              <c:numCache>
                <c:formatCode>#,##0.0</c:formatCode>
                <c:ptCount val="24"/>
                <c:pt idx="0">
                  <c:v>5.0999999999999996</c:v>
                </c:pt>
                <c:pt idx="1">
                  <c:v>1</c:v>
                </c:pt>
                <c:pt idx="2">
                  <c:v>1.3</c:v>
                </c:pt>
                <c:pt idx="3">
                  <c:v>13</c:v>
                </c:pt>
                <c:pt idx="4">
                  <c:v>0.7</c:v>
                </c:pt>
                <c:pt idx="5">
                  <c:v>11.1</c:v>
                </c:pt>
                <c:pt idx="6">
                  <c:v>1.1000000000000001</c:v>
                </c:pt>
                <c:pt idx="7">
                  <c:v>0.2</c:v>
                </c:pt>
                <c:pt idx="8">
                  <c:v>0.5</c:v>
                </c:pt>
                <c:pt idx="9">
                  <c:v>3.2</c:v>
                </c:pt>
                <c:pt idx="10">
                  <c:v>0.6</c:v>
                </c:pt>
                <c:pt idx="11">
                  <c:v>2.8</c:v>
                </c:pt>
                <c:pt idx="12">
                  <c:v>1.1000000000000001</c:v>
                </c:pt>
                <c:pt idx="13">
                  <c:v>13.2</c:v>
                </c:pt>
                <c:pt idx="14">
                  <c:v>1.5</c:v>
                </c:pt>
                <c:pt idx="15">
                  <c:v>4.4000000000000004</c:v>
                </c:pt>
                <c:pt idx="16">
                  <c:v>2.6</c:v>
                </c:pt>
                <c:pt idx="17">
                  <c:v>1.3</c:v>
                </c:pt>
                <c:pt idx="18">
                  <c:v>2.5</c:v>
                </c:pt>
                <c:pt idx="19">
                  <c:v>11.4</c:v>
                </c:pt>
                <c:pt idx="20">
                  <c:v>3.8</c:v>
                </c:pt>
                <c:pt idx="21">
                  <c:v>1.8</c:v>
                </c:pt>
                <c:pt idx="22">
                  <c:v>2.9</c:v>
                </c:pt>
                <c:pt idx="23">
                  <c:v>3.3</c:v>
                </c:pt>
              </c:numCache>
            </c:numRef>
          </c:val>
          <c:extLst>
            <c:ext xmlns:c16="http://schemas.microsoft.com/office/drawing/2014/chart" uri="{C3380CC4-5D6E-409C-BE32-E72D297353CC}">
              <c16:uniqueId val="{00000000-D4CB-43A5-9E7C-1CBE116076C1}"/>
            </c:ext>
          </c:extLst>
        </c:ser>
        <c:ser>
          <c:idx val="0"/>
          <c:order val="1"/>
          <c:tx>
            <c:strRef>
              <c:f>'Figure 1'!$T$1</c:f>
              <c:strCache>
                <c:ptCount val="1"/>
                <c:pt idx="0">
                  <c:v>% deaths 2019 [3]</c:v>
                </c:pt>
              </c:strCache>
            </c:strRef>
          </c:tx>
          <c:spPr>
            <a:solidFill>
              <a:schemeClr val="accent1"/>
            </a:solidFill>
            <a:ln w="25400">
              <a:noFill/>
            </a:ln>
          </c:spPr>
          <c:invertIfNegative val="0"/>
          <c:cat>
            <c:strRef>
              <c:extLst>
                <c:ext xmlns:c15="http://schemas.microsoft.com/office/drawing/2012/chart" uri="{02D57815-91ED-43cb-92C2-25804820EDAC}">
                  <c15:fullRef>
                    <c15:sqref>'Figure 1'!$R$2:$R$26</c15:sqref>
                  </c15:fullRef>
                </c:ext>
              </c:extLst>
              <c:f>'Figure 1'!$R$3:$R$26</c:f>
              <c:strCache>
                <c:ptCount val="24"/>
                <c:pt idx="0">
                  <c:v>Bladder</c:v>
                </c:pt>
                <c:pt idx="1">
                  <c:v>Bone and connective tissue</c:v>
                </c:pt>
                <c:pt idx="2">
                  <c:v>Brain</c:v>
                </c:pt>
                <c:pt idx="3">
                  <c:v>Breast</c:v>
                </c:pt>
                <c:pt idx="4">
                  <c:v>Cervix</c:v>
                </c:pt>
                <c:pt idx="5">
                  <c:v>Colorectal</c:v>
                </c:pt>
                <c:pt idx="6">
                  <c:v>Esophagus</c:v>
                </c:pt>
                <c:pt idx="7">
                  <c:v>Gallbladder</c:v>
                </c:pt>
                <c:pt idx="8">
                  <c:v>Hodgkin lymphoma</c:v>
                </c:pt>
                <c:pt idx="9">
                  <c:v>Kidney</c:v>
                </c:pt>
                <c:pt idx="10">
                  <c:v>Larynx</c:v>
                </c:pt>
                <c:pt idx="11">
                  <c:v>Leukemias</c:v>
                </c:pt>
                <c:pt idx="12">
                  <c:v>Liver</c:v>
                </c:pt>
                <c:pt idx="13">
                  <c:v>Lung</c:v>
                </c:pt>
                <c:pt idx="14">
                  <c:v>Multiple myeloma</c:v>
                </c:pt>
                <c:pt idx="15">
                  <c:v>Non-Hodgkin lymphoma</c:v>
                </c:pt>
                <c:pt idx="16">
                  <c:v>Oral</c:v>
                </c:pt>
                <c:pt idx="17">
                  <c:v>Ovary</c:v>
                </c:pt>
                <c:pt idx="18">
                  <c:v>Pancreas</c:v>
                </c:pt>
                <c:pt idx="19">
                  <c:v>Prostate</c:v>
                </c:pt>
                <c:pt idx="20">
                  <c:v>Skin (Melanoma)</c:v>
                </c:pt>
                <c:pt idx="21">
                  <c:v>Stomach</c:v>
                </c:pt>
                <c:pt idx="22">
                  <c:v>Thyroid</c:v>
                </c:pt>
                <c:pt idx="23">
                  <c:v>Uterus</c:v>
                </c:pt>
              </c:strCache>
            </c:strRef>
          </c:cat>
          <c:val>
            <c:numRef>
              <c:extLst>
                <c:ext xmlns:c15="http://schemas.microsoft.com/office/drawing/2012/chart" uri="{02D57815-91ED-43cb-92C2-25804820EDAC}">
                  <c15:fullRef>
                    <c15:sqref>'Figure 1'!$T$2:$T$26</c15:sqref>
                  </c15:fullRef>
                </c:ext>
              </c:extLst>
              <c:f>'Figure 1'!$T$3:$T$26</c:f>
              <c:numCache>
                <c:formatCode>#,##0.0</c:formatCode>
                <c:ptCount val="24"/>
                <c:pt idx="0">
                  <c:v>2.8</c:v>
                </c:pt>
                <c:pt idx="1">
                  <c:v>1</c:v>
                </c:pt>
                <c:pt idx="2">
                  <c:v>2.8</c:v>
                </c:pt>
                <c:pt idx="3">
                  <c:v>6.6</c:v>
                </c:pt>
                <c:pt idx="4">
                  <c:v>0.5</c:v>
                </c:pt>
                <c:pt idx="5">
                  <c:v>11.2</c:v>
                </c:pt>
                <c:pt idx="6">
                  <c:v>2.7</c:v>
                </c:pt>
                <c:pt idx="7">
                  <c:v>0.3</c:v>
                </c:pt>
                <c:pt idx="8">
                  <c:v>0.1</c:v>
                </c:pt>
                <c:pt idx="9">
                  <c:v>2.2000000000000002</c:v>
                </c:pt>
                <c:pt idx="10">
                  <c:v>0.5</c:v>
                </c:pt>
                <c:pt idx="11">
                  <c:v>3.5</c:v>
                </c:pt>
                <c:pt idx="12">
                  <c:v>1.8</c:v>
                </c:pt>
                <c:pt idx="13">
                  <c:v>24.6</c:v>
                </c:pt>
                <c:pt idx="14">
                  <c:v>1.9</c:v>
                </c:pt>
                <c:pt idx="15">
                  <c:v>3.6</c:v>
                </c:pt>
                <c:pt idx="16">
                  <c:v>1.8</c:v>
                </c:pt>
                <c:pt idx="17">
                  <c:v>2.2000000000000002</c:v>
                </c:pt>
                <c:pt idx="18">
                  <c:v>6.5</c:v>
                </c:pt>
                <c:pt idx="19">
                  <c:v>5.6</c:v>
                </c:pt>
                <c:pt idx="20">
                  <c:v>1.4</c:v>
                </c:pt>
                <c:pt idx="21">
                  <c:v>2.5</c:v>
                </c:pt>
                <c:pt idx="22">
                  <c:v>0.3</c:v>
                </c:pt>
                <c:pt idx="23">
                  <c:v>1.6</c:v>
                </c:pt>
              </c:numCache>
            </c:numRef>
          </c:val>
          <c:extLst>
            <c:ext xmlns:c16="http://schemas.microsoft.com/office/drawing/2014/chart" uri="{C3380CC4-5D6E-409C-BE32-E72D297353CC}">
              <c16:uniqueId val="{00000001-D4CB-43A5-9E7C-1CBE116076C1}"/>
            </c:ext>
          </c:extLst>
        </c:ser>
        <c:dLbls>
          <c:showLegendKey val="0"/>
          <c:showVal val="0"/>
          <c:showCatName val="0"/>
          <c:showSerName val="0"/>
          <c:showPercent val="0"/>
          <c:showBubbleSize val="0"/>
        </c:dLbls>
        <c:gapWidth val="0"/>
        <c:overlap val="10"/>
        <c:axId val="204390832"/>
        <c:axId val="204387472"/>
      </c:barChart>
      <c:barChart>
        <c:barDir val="col"/>
        <c:grouping val="clustered"/>
        <c:varyColors val="0"/>
        <c:ser>
          <c:idx val="2"/>
          <c:order val="2"/>
          <c:tx>
            <c:strRef>
              <c:f>'Figure 1'!$U$1</c:f>
              <c:strCache>
                <c:ptCount val="1"/>
                <c:pt idx="0">
                  <c:v>% site-specific investment 2019</c:v>
                </c:pt>
              </c:strCache>
            </c:strRef>
          </c:tx>
          <c:spPr>
            <a:noFill/>
            <a:ln w="25400">
              <a:solidFill>
                <a:schemeClr val="accent2"/>
              </a:solidFill>
            </a:ln>
          </c:spPr>
          <c:invertIfNegative val="0"/>
          <c:cat>
            <c:strRef>
              <c:extLst>
                <c:ext xmlns:c15="http://schemas.microsoft.com/office/drawing/2012/chart" uri="{02D57815-91ED-43cb-92C2-25804820EDAC}">
                  <c15:fullRef>
                    <c15:sqref>'Figure 1'!$R$2:$R$26</c15:sqref>
                  </c15:fullRef>
                </c:ext>
              </c:extLst>
              <c:f>'Figure 1'!$R$3:$R$26</c:f>
              <c:strCache>
                <c:ptCount val="24"/>
                <c:pt idx="0">
                  <c:v>Bladder</c:v>
                </c:pt>
                <c:pt idx="1">
                  <c:v>Bone and connective tissue</c:v>
                </c:pt>
                <c:pt idx="2">
                  <c:v>Brain</c:v>
                </c:pt>
                <c:pt idx="3">
                  <c:v>Breast</c:v>
                </c:pt>
                <c:pt idx="4">
                  <c:v>Cervix</c:v>
                </c:pt>
                <c:pt idx="5">
                  <c:v>Colorectal</c:v>
                </c:pt>
                <c:pt idx="6">
                  <c:v>Esophagus</c:v>
                </c:pt>
                <c:pt idx="7">
                  <c:v>Gallbladder</c:v>
                </c:pt>
                <c:pt idx="8">
                  <c:v>Hodgkin lymphoma</c:v>
                </c:pt>
                <c:pt idx="9">
                  <c:v>Kidney</c:v>
                </c:pt>
                <c:pt idx="10">
                  <c:v>Larynx</c:v>
                </c:pt>
                <c:pt idx="11">
                  <c:v>Leukemias</c:v>
                </c:pt>
                <c:pt idx="12">
                  <c:v>Liver</c:v>
                </c:pt>
                <c:pt idx="13">
                  <c:v>Lung</c:v>
                </c:pt>
                <c:pt idx="14">
                  <c:v>Multiple myeloma</c:v>
                </c:pt>
                <c:pt idx="15">
                  <c:v>Non-Hodgkin lymphoma</c:v>
                </c:pt>
                <c:pt idx="16">
                  <c:v>Oral</c:v>
                </c:pt>
                <c:pt idx="17">
                  <c:v>Ovary</c:v>
                </c:pt>
                <c:pt idx="18">
                  <c:v>Pancreas</c:v>
                </c:pt>
                <c:pt idx="19">
                  <c:v>Prostate</c:v>
                </c:pt>
                <c:pt idx="20">
                  <c:v>Skin (Melanoma)</c:v>
                </c:pt>
                <c:pt idx="21">
                  <c:v>Stomach</c:v>
                </c:pt>
                <c:pt idx="22">
                  <c:v>Thyroid</c:v>
                </c:pt>
                <c:pt idx="23">
                  <c:v>Uterus</c:v>
                </c:pt>
              </c:strCache>
            </c:strRef>
          </c:cat>
          <c:val>
            <c:numRef>
              <c:extLst>
                <c:ext xmlns:c15="http://schemas.microsoft.com/office/drawing/2012/chart" uri="{02D57815-91ED-43cb-92C2-25804820EDAC}">
                  <c15:fullRef>
                    <c15:sqref>'Figure 1'!$U$2:$U$26</c15:sqref>
                  </c15:fullRef>
                </c:ext>
              </c:extLst>
              <c:f>'Figure 1'!$U$3:$U$26</c:f>
              <c:numCache>
                <c:formatCode>#,##0.0</c:formatCode>
                <c:ptCount val="24"/>
                <c:pt idx="0">
                  <c:v>1.2</c:v>
                </c:pt>
                <c:pt idx="1">
                  <c:v>1.6</c:v>
                </c:pt>
                <c:pt idx="2">
                  <c:v>11.4</c:v>
                </c:pt>
                <c:pt idx="3">
                  <c:v>22.4</c:v>
                </c:pt>
                <c:pt idx="4">
                  <c:v>1.8</c:v>
                </c:pt>
                <c:pt idx="5">
                  <c:v>5.8</c:v>
                </c:pt>
                <c:pt idx="6">
                  <c:v>0.5</c:v>
                </c:pt>
                <c:pt idx="7">
                  <c:v>0</c:v>
                </c:pt>
                <c:pt idx="8">
                  <c:v>0.4</c:v>
                </c:pt>
                <c:pt idx="9">
                  <c:v>1.4</c:v>
                </c:pt>
                <c:pt idx="10">
                  <c:v>0.3</c:v>
                </c:pt>
                <c:pt idx="11">
                  <c:v>12.7</c:v>
                </c:pt>
                <c:pt idx="12">
                  <c:v>1.9</c:v>
                </c:pt>
                <c:pt idx="13">
                  <c:v>6</c:v>
                </c:pt>
                <c:pt idx="14">
                  <c:v>1.1000000000000001</c:v>
                </c:pt>
                <c:pt idx="15">
                  <c:v>3.4</c:v>
                </c:pt>
                <c:pt idx="16">
                  <c:v>2.1</c:v>
                </c:pt>
                <c:pt idx="17">
                  <c:v>6</c:v>
                </c:pt>
                <c:pt idx="18">
                  <c:v>3.5</c:v>
                </c:pt>
                <c:pt idx="19">
                  <c:v>11.9</c:v>
                </c:pt>
                <c:pt idx="20">
                  <c:v>1.5</c:v>
                </c:pt>
                <c:pt idx="21">
                  <c:v>0.5</c:v>
                </c:pt>
                <c:pt idx="22">
                  <c:v>0.4</c:v>
                </c:pt>
                <c:pt idx="23">
                  <c:v>0.6</c:v>
                </c:pt>
              </c:numCache>
            </c:numRef>
          </c:val>
          <c:extLst>
            <c:ext xmlns:c16="http://schemas.microsoft.com/office/drawing/2014/chart" uri="{C3380CC4-5D6E-409C-BE32-E72D297353CC}">
              <c16:uniqueId val="{00000002-D4CB-43A5-9E7C-1CBE116076C1}"/>
            </c:ext>
          </c:extLst>
        </c:ser>
        <c:dLbls>
          <c:showLegendKey val="0"/>
          <c:showVal val="0"/>
          <c:showCatName val="0"/>
          <c:showSerName val="0"/>
          <c:showPercent val="0"/>
          <c:showBubbleSize val="0"/>
        </c:dLbls>
        <c:gapWidth val="0"/>
        <c:overlap val="10"/>
        <c:axId val="863106736"/>
        <c:axId val="680645136"/>
      </c:barChart>
      <c:catAx>
        <c:axId val="20439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900"/>
            </a:pPr>
            <a:endParaRPr lang="en-US"/>
          </a:p>
        </c:txPr>
        <c:crossAx val="204387472"/>
        <c:crosses val="autoZero"/>
        <c:auto val="0"/>
        <c:lblAlgn val="ctr"/>
        <c:lblOffset val="100"/>
        <c:tickLblSkip val="1"/>
        <c:tickMarkSkip val="1"/>
        <c:noMultiLvlLbl val="0"/>
      </c:catAx>
      <c:valAx>
        <c:axId val="204387472"/>
        <c:scaling>
          <c:orientation val="minMax"/>
        </c:scaling>
        <c:delete val="0"/>
        <c:axPos val="l"/>
        <c:majorGridlines>
          <c:spPr>
            <a:ln w="3175">
              <a:solidFill>
                <a:srgbClr val="C0C0C0"/>
              </a:solidFill>
              <a:prstDash val="solid"/>
            </a:ln>
          </c:spPr>
        </c:majorGridlines>
        <c:title>
          <c:tx>
            <c:rich>
              <a:bodyPr rot="0" vert="horz"/>
              <a:lstStyle/>
              <a:p>
                <a:pPr>
                  <a:defRPr/>
                </a:pPr>
                <a:r>
                  <a:rPr lang="en-US"/>
                  <a:t>%</a:t>
                </a:r>
              </a:p>
            </c:rich>
          </c:tx>
          <c:layout>
            <c:manualLayout>
              <c:xMode val="edge"/>
              <c:yMode val="edge"/>
              <c:x val="2.003205128205128E-3"/>
              <c:y val="0.3821678402534495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04390832"/>
        <c:crosses val="autoZero"/>
        <c:crossBetween val="between"/>
      </c:valAx>
      <c:valAx>
        <c:axId val="680645136"/>
        <c:scaling>
          <c:orientation val="minMax"/>
          <c:max val="30"/>
        </c:scaling>
        <c:delete val="1"/>
        <c:axPos val="r"/>
        <c:numFmt formatCode="General" sourceLinked="1"/>
        <c:majorTickMark val="out"/>
        <c:minorTickMark val="none"/>
        <c:tickLblPos val="nextTo"/>
        <c:crossAx val="863106736"/>
        <c:crosses val="max"/>
        <c:crossBetween val="between"/>
      </c:valAx>
      <c:catAx>
        <c:axId val="863106736"/>
        <c:scaling>
          <c:orientation val="minMax"/>
        </c:scaling>
        <c:delete val="1"/>
        <c:axPos val="b"/>
        <c:numFmt formatCode="General" sourceLinked="1"/>
        <c:majorTickMark val="out"/>
        <c:minorTickMark val="none"/>
        <c:tickLblPos val="nextTo"/>
        <c:crossAx val="680645136"/>
        <c:crosses val="autoZero"/>
        <c:auto val="1"/>
        <c:lblAlgn val="ctr"/>
        <c:lblOffset val="100"/>
        <c:noMultiLvlLbl val="0"/>
      </c:catAx>
      <c:spPr>
        <a:noFill/>
        <a:ln w="25400">
          <a:noFill/>
        </a:ln>
      </c:spPr>
    </c:plotArea>
    <c:legend>
      <c:legendPos val="r"/>
      <c:layout>
        <c:manualLayout>
          <c:xMode val="edge"/>
          <c:yMode val="edge"/>
          <c:x val="0.78838572780212413"/>
          <c:y val="3.7212240599229382E-2"/>
          <c:w val="0.19597521315752692"/>
          <c:h val="0.12879263247399766"/>
        </c:manualLayout>
      </c:layout>
      <c:overlay val="0"/>
      <c:spPr>
        <a:solidFill>
          <a:schemeClr val="bg1"/>
        </a:solid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mj-lt"/>
          <a:ea typeface="Tw Cen MT"/>
          <a:cs typeface="Tw Cen MT"/>
        </a:defRPr>
      </a:pPr>
      <a:endParaRPr lang="en-US"/>
    </a:p>
  </c:txPr>
  <c:printSettings>
    <c:headerFooter alignWithMargins="0">
      <c:oddHeader>&amp;A</c:oddHeader>
      <c:oddFooter>Page &amp;P</c:oddFooter>
    </c:headerFooter>
    <c:pageMargins b="1" l="0.75000000000000167" r="0.75000000000000167"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28</xdr:row>
      <xdr:rowOff>45720</xdr:rowOff>
    </xdr:from>
    <xdr:to>
      <xdr:col>5</xdr:col>
      <xdr:colOff>632460</xdr:colOff>
      <xdr:row>32</xdr:row>
      <xdr:rowOff>167640</xdr:rowOff>
    </xdr:to>
    <xdr:pic>
      <xdr:nvPicPr>
        <xdr:cNvPr id="2" name="Picture 1">
          <a:extLst>
            <a:ext uri="{FF2B5EF4-FFF2-40B4-BE49-F238E27FC236}">
              <a16:creationId xmlns:a16="http://schemas.microsoft.com/office/drawing/2014/main" id="{B6087D14-8A70-4A50-98AA-E53EC8FF9B5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6732270"/>
          <a:ext cx="4008120" cy="9601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137160</xdr:colOff>
      <xdr:row>2</xdr:row>
      <xdr:rowOff>43814</xdr:rowOff>
    </xdr:from>
    <xdr:to>
      <xdr:col>13</xdr:col>
      <xdr:colOff>260985</xdr:colOff>
      <xdr:row>27</xdr:row>
      <xdr:rowOff>131444</xdr:rowOff>
    </xdr:to>
    <xdr:graphicFrame macro="">
      <xdr:nvGraphicFramePr>
        <xdr:cNvPr id="2" name="Chart 1">
          <a:extLst>
            <a:ext uri="{FF2B5EF4-FFF2-40B4-BE49-F238E27FC236}">
              <a16:creationId xmlns:a16="http://schemas.microsoft.com/office/drawing/2014/main" id="{9C966554-D7BE-4F23-9AE5-8F80B5D7F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CRA">
      <a:dk1>
        <a:sysClr val="windowText" lastClr="000000"/>
      </a:dk1>
      <a:lt1>
        <a:sysClr val="window" lastClr="FFFFFF"/>
      </a:lt1>
      <a:dk2>
        <a:srgbClr val="44546A"/>
      </a:dk2>
      <a:lt2>
        <a:srgbClr val="E7E6E6"/>
      </a:lt2>
      <a:accent1>
        <a:srgbClr val="F37321"/>
      </a:accent1>
      <a:accent2>
        <a:srgbClr val="00487F"/>
      </a:accent2>
      <a:accent3>
        <a:srgbClr val="6E93B7"/>
      </a:accent3>
      <a:accent4>
        <a:srgbClr val="FDBC5F"/>
      </a:accent4>
      <a:accent5>
        <a:srgbClr val="0FAE84"/>
      </a:accent5>
      <a:accent6>
        <a:srgbClr val="7F7F7F"/>
      </a:accent6>
      <a:hlink>
        <a:srgbClr val="0563C1"/>
      </a:hlink>
      <a:folHlink>
        <a:srgbClr val="954F72"/>
      </a:folHlink>
    </a:clrScheme>
    <a:fontScheme name="Custom 1">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cra-acrc.ca/wp-content/uploads/2021/08/CCRS_Methods_v2021_08_2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3073-59BD-43F3-A256-5B5925135AD3}">
  <sheetPr>
    <pageSetUpPr fitToPage="1"/>
  </sheetPr>
  <dimension ref="A2:B40"/>
  <sheetViews>
    <sheetView tabSelected="1" workbookViewId="0"/>
  </sheetViews>
  <sheetFormatPr defaultColWidth="13.5" defaultRowHeight="16.5" x14ac:dyDescent="0.45"/>
  <cols>
    <col min="1" max="7" width="13.5" style="32"/>
    <col min="8" max="8" width="29.75" style="32" customWidth="1"/>
    <col min="9" max="16384" width="13.5" style="32"/>
  </cols>
  <sheetData>
    <row r="2" spans="1:2" ht="39.5" x14ac:dyDescent="0.95">
      <c r="A2" s="30" t="s">
        <v>58</v>
      </c>
      <c r="B2" s="31"/>
    </row>
    <row r="3" spans="1:2" ht="39.5" x14ac:dyDescent="0.95">
      <c r="A3" s="30" t="s">
        <v>59</v>
      </c>
      <c r="B3" s="31"/>
    </row>
    <row r="5" spans="1:2" ht="35" x14ac:dyDescent="0.9">
      <c r="A5" s="33" t="s">
        <v>60</v>
      </c>
    </row>
    <row r="24" spans="1:1" x14ac:dyDescent="0.45">
      <c r="A24" s="32" t="s">
        <v>61</v>
      </c>
    </row>
    <row r="25" spans="1:1" x14ac:dyDescent="0.45">
      <c r="A25" s="119" t="s">
        <v>146</v>
      </c>
    </row>
    <row r="39" spans="1:1" x14ac:dyDescent="0.45">
      <c r="A39" s="34" t="s">
        <v>62</v>
      </c>
    </row>
    <row r="40" spans="1:1" x14ac:dyDescent="0.45">
      <c r="A40" s="34"/>
    </row>
  </sheetData>
  <hyperlinks>
    <hyperlink ref="A25" r:id="rId1" xr:uid="{2D9D6BAC-61F3-4E79-9423-39E219BEE2A2}"/>
  </hyperlinks>
  <pageMargins left="0.25" right="0.25" top="0.75" bottom="0.75" header="0.3" footer="0.3"/>
  <pageSetup scale="6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6F10-6945-463D-989D-60051BFCD93B}">
  <sheetPr>
    <pageSetUpPr fitToPage="1"/>
  </sheetPr>
  <dimension ref="A1:AU82"/>
  <sheetViews>
    <sheetView topLeftCell="A17" workbookViewId="0">
      <selection activeCell="A34" sqref="A34"/>
    </sheetView>
  </sheetViews>
  <sheetFormatPr defaultRowHeight="11.5" x14ac:dyDescent="0.3"/>
  <cols>
    <col min="1" max="1" width="61.375" style="6" customWidth="1"/>
    <col min="2" max="16" width="13.125" style="6" bestFit="1" customWidth="1"/>
    <col min="17" max="17" width="15.75" style="6" bestFit="1" customWidth="1"/>
    <col min="18" max="18" width="14" style="2" bestFit="1" customWidth="1"/>
    <col min="19" max="47" width="9" style="2"/>
    <col min="48" max="16384" width="9" style="6"/>
  </cols>
  <sheetData>
    <row r="1" spans="1:47" s="2" customFormat="1" x14ac:dyDescent="0.3">
      <c r="A1" s="1" t="s">
        <v>37</v>
      </c>
    </row>
    <row r="2" spans="1:47" s="2" customFormat="1" ht="16.5" x14ac:dyDescent="0.45">
      <c r="A2" s="3" t="s">
        <v>36</v>
      </c>
    </row>
    <row r="3" spans="1:47" s="2" customFormat="1" ht="12.5" customHeight="1" x14ac:dyDescent="0.45">
      <c r="A3" s="3"/>
    </row>
    <row r="4" spans="1:47" s="2" customFormat="1" x14ac:dyDescent="0.3">
      <c r="A4" s="121" t="s">
        <v>149</v>
      </c>
      <c r="B4" s="122" t="s">
        <v>14</v>
      </c>
      <c r="C4" s="122"/>
      <c r="D4" s="122"/>
      <c r="E4" s="122"/>
      <c r="F4" s="122"/>
      <c r="G4" s="122"/>
      <c r="H4" s="122"/>
      <c r="I4" s="122"/>
      <c r="J4" s="122"/>
      <c r="K4" s="122"/>
      <c r="L4" s="122"/>
      <c r="M4" s="122"/>
      <c r="N4" s="122"/>
      <c r="O4" s="122"/>
      <c r="P4" s="122"/>
      <c r="Q4" s="122"/>
    </row>
    <row r="5" spans="1:47" s="2" customFormat="1" x14ac:dyDescent="0.3">
      <c r="A5" s="121"/>
      <c r="B5" s="4">
        <v>2005</v>
      </c>
      <c r="C5" s="4">
        <v>2006</v>
      </c>
      <c r="D5" s="4">
        <v>2007</v>
      </c>
      <c r="E5" s="4">
        <v>2008</v>
      </c>
      <c r="F5" s="4">
        <v>2009</v>
      </c>
      <c r="G5" s="4">
        <v>2010</v>
      </c>
      <c r="H5" s="4">
        <v>2011</v>
      </c>
      <c r="I5" s="4">
        <v>2012</v>
      </c>
      <c r="J5" s="4">
        <v>2013</v>
      </c>
      <c r="K5" s="4">
        <v>2014</v>
      </c>
      <c r="L5" s="4">
        <v>2015</v>
      </c>
      <c r="M5" s="4">
        <v>2016</v>
      </c>
      <c r="N5" s="4">
        <v>2017</v>
      </c>
      <c r="O5" s="4">
        <v>2018</v>
      </c>
      <c r="P5" s="4">
        <v>2019</v>
      </c>
      <c r="Q5" s="4" t="s">
        <v>15</v>
      </c>
    </row>
    <row r="6" spans="1:47" s="5" customFormat="1" x14ac:dyDescent="0.3">
      <c r="A6" s="12" t="s">
        <v>17</v>
      </c>
      <c r="B6" s="13">
        <v>172130772.95282218</v>
      </c>
      <c r="C6" s="13">
        <v>182318755.21396166</v>
      </c>
      <c r="D6" s="13">
        <v>199792081.62211967</v>
      </c>
      <c r="E6" s="13">
        <v>231035305.43960389</v>
      </c>
      <c r="F6" s="13">
        <v>259462382.01246399</v>
      </c>
      <c r="G6" s="13">
        <v>254481003.0434728</v>
      </c>
      <c r="H6" s="13">
        <v>255168246.36921364</v>
      </c>
      <c r="I6" s="13">
        <v>250823867.56156349</v>
      </c>
      <c r="J6" s="13">
        <v>222003258.23762947</v>
      </c>
      <c r="K6" s="13">
        <v>212363030.22242352</v>
      </c>
      <c r="L6" s="13">
        <v>215683163.70299399</v>
      </c>
      <c r="M6" s="13">
        <v>225700667.50407794</v>
      </c>
      <c r="N6" s="13">
        <v>234757464.89310732</v>
      </c>
      <c r="O6" s="13">
        <v>250085633.43660092</v>
      </c>
      <c r="P6" s="13">
        <v>266321848.64626199</v>
      </c>
      <c r="Q6" s="13">
        <v>3432127480.8583035</v>
      </c>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row>
    <row r="7" spans="1:47" x14ac:dyDescent="0.3">
      <c r="A7" s="14" t="s">
        <v>0</v>
      </c>
      <c r="B7" s="15"/>
      <c r="C7" s="15"/>
      <c r="D7" s="15"/>
      <c r="E7" s="15"/>
      <c r="F7" s="15"/>
      <c r="G7" s="15"/>
      <c r="H7" s="15">
        <v>942857.52</v>
      </c>
      <c r="I7" s="15">
        <v>942857.52</v>
      </c>
      <c r="J7" s="15">
        <v>942857.52</v>
      </c>
      <c r="K7" s="15">
        <v>942856.86</v>
      </c>
      <c r="L7" s="15">
        <v>942856.86</v>
      </c>
      <c r="M7" s="15">
        <v>942856.86</v>
      </c>
      <c r="N7" s="15">
        <v>942856.86</v>
      </c>
      <c r="O7" s="15">
        <v>0</v>
      </c>
      <c r="P7" s="15">
        <v>1339286.25</v>
      </c>
      <c r="Q7" s="15">
        <v>7939286.25</v>
      </c>
    </row>
    <row r="8" spans="1:47" x14ac:dyDescent="0.3">
      <c r="A8" s="14" t="s">
        <v>1</v>
      </c>
      <c r="B8" s="15">
        <v>40153975.600575328</v>
      </c>
      <c r="C8" s="15">
        <v>34722723.203724787</v>
      </c>
      <c r="D8" s="15">
        <v>36006149.905428365</v>
      </c>
      <c r="E8" s="15">
        <v>36812851.231499419</v>
      </c>
      <c r="F8" s="15">
        <v>48074685.650570475</v>
      </c>
      <c r="G8" s="15">
        <v>47378276.570726022</v>
      </c>
      <c r="H8" s="15">
        <v>45575828.405614413</v>
      </c>
      <c r="I8" s="15">
        <v>36021980.45684161</v>
      </c>
      <c r="J8" s="15">
        <v>21757004.252433322</v>
      </c>
      <c r="K8" s="15">
        <v>13223081.238835713</v>
      </c>
      <c r="L8" s="15">
        <v>16339224.943047622</v>
      </c>
      <c r="M8" s="15">
        <v>12697013.430508336</v>
      </c>
      <c r="N8" s="15">
        <v>16139337.953004554</v>
      </c>
      <c r="O8" s="15">
        <v>23135737.837053787</v>
      </c>
      <c r="P8" s="15">
        <v>23629159.332166664</v>
      </c>
      <c r="Q8" s="15">
        <v>451667030.01202995</v>
      </c>
    </row>
    <row r="9" spans="1:47" x14ac:dyDescent="0.3">
      <c r="A9" s="14" t="s">
        <v>2</v>
      </c>
      <c r="B9" s="15">
        <v>17115972.323484849</v>
      </c>
      <c r="C9" s="15">
        <v>19414665.526515149</v>
      </c>
      <c r="D9" s="15">
        <v>21004416.812121212</v>
      </c>
      <c r="E9" s="15">
        <v>21983083.387878783</v>
      </c>
      <c r="F9" s="15">
        <v>21828917.066000003</v>
      </c>
      <c r="G9" s="15">
        <v>22232837.224242434</v>
      </c>
      <c r="H9" s="15">
        <v>21719418.089090902</v>
      </c>
      <c r="I9" s="15">
        <v>21812130.247777779</v>
      </c>
      <c r="J9" s="15">
        <v>21400953.701555554</v>
      </c>
      <c r="K9" s="15">
        <v>21348333.666666664</v>
      </c>
      <c r="L9" s="15">
        <v>20255666.999999993</v>
      </c>
      <c r="M9" s="15">
        <v>18955166.750000004</v>
      </c>
      <c r="N9" s="15">
        <v>18471567.359999999</v>
      </c>
      <c r="O9" s="15">
        <v>18529383.5</v>
      </c>
      <c r="P9" s="15">
        <v>18998901.858484849</v>
      </c>
      <c r="Q9" s="15">
        <v>305071414.5138182</v>
      </c>
    </row>
    <row r="10" spans="1:47" x14ac:dyDescent="0.3">
      <c r="A10" s="14" t="s">
        <v>3</v>
      </c>
      <c r="B10" s="15">
        <v>95419366.489720345</v>
      </c>
      <c r="C10" s="15">
        <v>104771735.49288839</v>
      </c>
      <c r="D10" s="15">
        <v>112236133.85018672</v>
      </c>
      <c r="E10" s="15">
        <v>122288487.53416735</v>
      </c>
      <c r="F10" s="15">
        <v>132673017.26730181</v>
      </c>
      <c r="G10" s="15">
        <v>136477520.57658768</v>
      </c>
      <c r="H10" s="15">
        <v>142027238.54499999</v>
      </c>
      <c r="I10" s="15">
        <v>143485018.66777739</v>
      </c>
      <c r="J10" s="15">
        <v>140325350.92391837</v>
      </c>
      <c r="K10" s="15">
        <v>140278103.09317112</v>
      </c>
      <c r="L10" s="15">
        <v>140096069.65077969</v>
      </c>
      <c r="M10" s="15">
        <v>149143214.90504181</v>
      </c>
      <c r="N10" s="15">
        <v>153567624.5658111</v>
      </c>
      <c r="O10" s="15">
        <v>165083668.10113049</v>
      </c>
      <c r="P10" s="15">
        <v>176347578.12058666</v>
      </c>
      <c r="Q10" s="15">
        <v>2054220127.7840567</v>
      </c>
    </row>
    <row r="11" spans="1:47" x14ac:dyDescent="0.3">
      <c r="A11" s="14" t="s">
        <v>4</v>
      </c>
      <c r="B11" s="15"/>
      <c r="C11" s="15"/>
      <c r="D11" s="15"/>
      <c r="E11" s="15">
        <v>10137443.449999999</v>
      </c>
      <c r="F11" s="15">
        <v>12866530.483333334</v>
      </c>
      <c r="G11" s="15">
        <v>8916694.7499999981</v>
      </c>
      <c r="H11" s="15">
        <v>9176896.0000000019</v>
      </c>
      <c r="I11" s="15">
        <v>13035080.966666665</v>
      </c>
      <c r="J11" s="15">
        <v>4774980.8499999996</v>
      </c>
      <c r="K11" s="15">
        <v>5829758.4999999991</v>
      </c>
      <c r="L11" s="15">
        <v>5168102.333333333</v>
      </c>
      <c r="M11" s="15">
        <v>4935372.666666667</v>
      </c>
      <c r="N11" s="15">
        <v>5888971</v>
      </c>
      <c r="O11" s="15">
        <v>4403630</v>
      </c>
      <c r="P11" s="15">
        <v>5245839</v>
      </c>
      <c r="Q11" s="15">
        <v>90379300.000000045</v>
      </c>
    </row>
    <row r="12" spans="1:47" x14ac:dyDescent="0.3">
      <c r="A12" s="14" t="s">
        <v>5</v>
      </c>
      <c r="B12" s="15">
        <v>8110889.4846666707</v>
      </c>
      <c r="C12" s="15">
        <v>10149494.833333338</v>
      </c>
      <c r="D12" s="15">
        <v>15299480.500000011</v>
      </c>
      <c r="E12" s="15">
        <v>13710231.415000007</v>
      </c>
      <c r="F12" s="15">
        <v>13391709.220000001</v>
      </c>
      <c r="G12" s="15">
        <v>6983652.4766666684</v>
      </c>
      <c r="H12" s="15">
        <v>7380603.5862499988</v>
      </c>
      <c r="I12" s="15">
        <v>9316080.676666664</v>
      </c>
      <c r="J12" s="15">
        <v>8519014.5181249976</v>
      </c>
      <c r="K12" s="15">
        <v>6790302.6583333351</v>
      </c>
      <c r="L12" s="15">
        <v>6855861.6766666649</v>
      </c>
      <c r="M12" s="15">
        <v>9639141.3658333309</v>
      </c>
      <c r="N12" s="15">
        <v>9003290.7116249986</v>
      </c>
      <c r="O12" s="15">
        <v>9919799.1013333332</v>
      </c>
      <c r="P12" s="15">
        <v>11233653.430500003</v>
      </c>
      <c r="Q12" s="15">
        <v>146303205.65499985</v>
      </c>
    </row>
    <row r="13" spans="1:47" x14ac:dyDescent="0.3">
      <c r="A13" s="14" t="s">
        <v>51</v>
      </c>
      <c r="B13" s="15">
        <v>2342649.75</v>
      </c>
      <c r="C13" s="15">
        <v>3288251</v>
      </c>
      <c r="D13" s="15">
        <v>3423917.5</v>
      </c>
      <c r="E13" s="15">
        <v>7341679.8975</v>
      </c>
      <c r="F13" s="15">
        <v>8920547.4875000007</v>
      </c>
      <c r="G13" s="15">
        <v>9030125.9324999992</v>
      </c>
      <c r="H13" s="15">
        <v>2262643.6325000003</v>
      </c>
      <c r="I13" s="15"/>
      <c r="J13" s="15"/>
      <c r="K13" s="15"/>
      <c r="L13" s="15">
        <v>1333.3333333333339</v>
      </c>
      <c r="M13" s="15">
        <v>2251779.3333333335</v>
      </c>
      <c r="N13" s="15">
        <v>3605622.75</v>
      </c>
      <c r="O13" s="15">
        <v>3774068.458333333</v>
      </c>
      <c r="P13" s="15">
        <v>3284523.2261904771</v>
      </c>
      <c r="Q13" s="15">
        <v>49527142.301190473</v>
      </c>
    </row>
    <row r="14" spans="1:47" x14ac:dyDescent="0.3">
      <c r="A14" s="14" t="s">
        <v>6</v>
      </c>
      <c r="B14" s="15">
        <v>4075340.3008333314</v>
      </c>
      <c r="C14" s="15">
        <v>5083005.4758333359</v>
      </c>
      <c r="D14" s="15">
        <v>6503262.7133333357</v>
      </c>
      <c r="E14" s="15">
        <v>10565962.689166669</v>
      </c>
      <c r="F14" s="15">
        <v>13900706.960833335</v>
      </c>
      <c r="G14" s="15">
        <v>15679187.06416665</v>
      </c>
      <c r="H14" s="15">
        <v>16543822.895208335</v>
      </c>
      <c r="I14" s="15">
        <v>16668903.1775</v>
      </c>
      <c r="J14" s="15">
        <v>15530999.497430556</v>
      </c>
      <c r="K14" s="15">
        <v>15540165.027083354</v>
      </c>
      <c r="L14" s="15">
        <v>17951969.862499986</v>
      </c>
      <c r="M14" s="15">
        <v>18793178.971444432</v>
      </c>
      <c r="N14" s="15">
        <v>19807118.825166684</v>
      </c>
      <c r="O14" s="15">
        <v>19446596.213333338</v>
      </c>
      <c r="P14" s="15">
        <v>19799369.048333339</v>
      </c>
      <c r="Q14" s="15">
        <v>215889588.72216702</v>
      </c>
    </row>
    <row r="15" spans="1:47" x14ac:dyDescent="0.3">
      <c r="A15" s="14" t="s">
        <v>52</v>
      </c>
      <c r="B15" s="15">
        <v>256671.19187500002</v>
      </c>
      <c r="C15" s="15">
        <v>372788.84333333327</v>
      </c>
      <c r="D15" s="15">
        <v>384683.83000000007</v>
      </c>
      <c r="E15" s="15">
        <v>1983670.3302749998</v>
      </c>
      <c r="F15" s="15">
        <v>718698.83110000007</v>
      </c>
      <c r="G15" s="15">
        <v>894107.9969416667</v>
      </c>
      <c r="H15" s="15">
        <v>1200737.5516833337</v>
      </c>
      <c r="I15" s="15">
        <v>1927735</v>
      </c>
      <c r="J15" s="15">
        <v>1651050</v>
      </c>
      <c r="K15" s="15">
        <v>1555349.9999999993</v>
      </c>
      <c r="L15" s="15">
        <v>778251.66666666616</v>
      </c>
      <c r="M15" s="15">
        <v>814783.33333333349</v>
      </c>
      <c r="N15" s="15">
        <v>897959.99999999988</v>
      </c>
      <c r="O15" s="15">
        <v>813166.66666666686</v>
      </c>
      <c r="P15" s="15">
        <v>773866.66666666663</v>
      </c>
      <c r="Q15" s="15">
        <v>15023521.908541672</v>
      </c>
    </row>
    <row r="16" spans="1:47" x14ac:dyDescent="0.3">
      <c r="A16" s="14" t="s">
        <v>7</v>
      </c>
      <c r="B16" s="15"/>
      <c r="C16" s="15"/>
      <c r="D16" s="15"/>
      <c r="E16" s="15"/>
      <c r="F16" s="15"/>
      <c r="G16" s="15"/>
      <c r="H16" s="15"/>
      <c r="I16" s="15"/>
      <c r="J16" s="15"/>
      <c r="K16" s="15"/>
      <c r="L16" s="15"/>
      <c r="M16" s="15"/>
      <c r="N16" s="15"/>
      <c r="O16" s="15"/>
      <c r="P16" s="15">
        <v>1302828.375</v>
      </c>
      <c r="Q16" s="15">
        <v>1302828.375</v>
      </c>
    </row>
    <row r="17" spans="1:47" x14ac:dyDescent="0.3">
      <c r="A17" s="14" t="s">
        <v>8</v>
      </c>
      <c r="B17" s="15">
        <v>4279259.3916666657</v>
      </c>
      <c r="C17" s="15">
        <v>3978474.7750000004</v>
      </c>
      <c r="D17" s="15">
        <v>3372360.2874999992</v>
      </c>
      <c r="E17" s="15">
        <v>2844978.7808333281</v>
      </c>
      <c r="F17" s="15">
        <v>3035365.9700000021</v>
      </c>
      <c r="G17" s="15">
        <v>3130930.9274999998</v>
      </c>
      <c r="H17" s="15">
        <v>4311323.5675000027</v>
      </c>
      <c r="I17" s="15">
        <v>3760649.4216666669</v>
      </c>
      <c r="J17" s="15">
        <v>3902917.4216666725</v>
      </c>
      <c r="K17" s="15">
        <v>3563794.8266666662</v>
      </c>
      <c r="L17" s="15">
        <v>3887991.6316666673</v>
      </c>
      <c r="M17" s="15">
        <v>3259441.208333334</v>
      </c>
      <c r="N17" s="15">
        <v>2325473.25</v>
      </c>
      <c r="O17" s="15">
        <v>1692471.5416666672</v>
      </c>
      <c r="P17" s="15">
        <v>890215.49999999977</v>
      </c>
      <c r="Q17" s="15">
        <v>48235648.501666687</v>
      </c>
    </row>
    <row r="18" spans="1:47" x14ac:dyDescent="0.3">
      <c r="A18" s="14" t="s">
        <v>9</v>
      </c>
      <c r="B18" s="15">
        <v>371904.67</v>
      </c>
      <c r="C18" s="15">
        <v>532809.81333333335</v>
      </c>
      <c r="D18" s="15">
        <v>724301.73355000035</v>
      </c>
      <c r="E18" s="15">
        <v>2532904.7232833318</v>
      </c>
      <c r="F18" s="15">
        <v>3179272.3258250011</v>
      </c>
      <c r="G18" s="15">
        <v>3061414.207475001</v>
      </c>
      <c r="H18" s="15">
        <v>2840037.9263666673</v>
      </c>
      <c r="I18" s="15">
        <v>2519814.6266666669</v>
      </c>
      <c r="J18" s="15">
        <v>1789086.7024999999</v>
      </c>
      <c r="K18" s="15">
        <v>2209204.5733333342</v>
      </c>
      <c r="L18" s="15">
        <v>3176569.0274999999</v>
      </c>
      <c r="M18" s="15">
        <v>4016004.0929166656</v>
      </c>
      <c r="N18" s="15">
        <v>3768262.2</v>
      </c>
      <c r="O18" s="15">
        <v>2963755.0170833338</v>
      </c>
      <c r="P18" s="15">
        <v>2823270.838333332</v>
      </c>
      <c r="Q18" s="15">
        <v>36508612.478166662</v>
      </c>
    </row>
    <row r="19" spans="1:47" x14ac:dyDescent="0.3">
      <c r="A19" s="14" t="s">
        <v>16</v>
      </c>
      <c r="B19" s="15">
        <v>4743.75</v>
      </c>
      <c r="C19" s="15">
        <v>4806.25</v>
      </c>
      <c r="D19" s="15">
        <v>837374.49</v>
      </c>
      <c r="E19" s="15">
        <v>834012</v>
      </c>
      <c r="F19" s="15">
        <v>872930.75</v>
      </c>
      <c r="G19" s="15">
        <v>696255.31666666712</v>
      </c>
      <c r="H19" s="15">
        <v>1186838.6500000001</v>
      </c>
      <c r="I19" s="15">
        <v>1333616.8000000003</v>
      </c>
      <c r="J19" s="15">
        <v>1409042.8500000006</v>
      </c>
      <c r="K19" s="15">
        <v>1082079.7783333333</v>
      </c>
      <c r="L19" s="15">
        <v>229265.71750000003</v>
      </c>
      <c r="M19" s="15">
        <v>252714.58666666702</v>
      </c>
      <c r="N19" s="15">
        <v>339379.41749999998</v>
      </c>
      <c r="O19" s="15">
        <v>323357</v>
      </c>
      <c r="P19" s="15">
        <v>653357</v>
      </c>
      <c r="Q19" s="15">
        <v>10059774.356666669</v>
      </c>
    </row>
    <row r="20" spans="1:47" s="5" customFormat="1" x14ac:dyDescent="0.3">
      <c r="A20" s="16" t="s">
        <v>10</v>
      </c>
      <c r="B20" s="17">
        <f>+B21+B26+B37</f>
        <v>89409710.487834066</v>
      </c>
      <c r="C20" s="17">
        <f>+C21+C26+C37</f>
        <v>86866807.270029619</v>
      </c>
      <c r="D20" s="17">
        <f t="shared" ref="D20:Q20" si="0">+D21+D26+D37</f>
        <v>108132042.08586797</v>
      </c>
      <c r="E20" s="17">
        <f t="shared" si="0"/>
        <v>112644443.94743012</v>
      </c>
      <c r="F20" s="17">
        <f t="shared" si="0"/>
        <v>144648763.74390692</v>
      </c>
      <c r="G20" s="17">
        <f t="shared" si="0"/>
        <v>136810793.87762624</v>
      </c>
      <c r="H20" s="17">
        <f t="shared" si="0"/>
        <v>148274745.6463685</v>
      </c>
      <c r="I20" s="17">
        <f t="shared" si="0"/>
        <v>134172722.20963074</v>
      </c>
      <c r="J20" s="17">
        <f t="shared" si="0"/>
        <v>124595504.74785812</v>
      </c>
      <c r="K20" s="17">
        <f t="shared" si="0"/>
        <v>111510577.05932327</v>
      </c>
      <c r="L20" s="17">
        <f t="shared" si="0"/>
        <v>112508896.14078848</v>
      </c>
      <c r="M20" s="17">
        <f t="shared" si="0"/>
        <v>109362373.80744635</v>
      </c>
      <c r="N20" s="17">
        <f t="shared" si="0"/>
        <v>108938993.14704424</v>
      </c>
      <c r="O20" s="17">
        <f t="shared" si="0"/>
        <v>116064885.34933427</v>
      </c>
      <c r="P20" s="17">
        <f t="shared" si="0"/>
        <v>112789658.82909968</v>
      </c>
      <c r="Q20" s="17">
        <f t="shared" si="0"/>
        <v>1756730918.3495893</v>
      </c>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row>
    <row r="21" spans="1:47" x14ac:dyDescent="0.3">
      <c r="A21" s="18" t="s">
        <v>11</v>
      </c>
      <c r="B21" s="19">
        <v>7675948.5999999996</v>
      </c>
      <c r="C21" s="19">
        <v>10648977.5</v>
      </c>
      <c r="D21" s="19">
        <v>10878053.049999999</v>
      </c>
      <c r="E21" s="19">
        <v>8252078.4000000004</v>
      </c>
      <c r="F21" s="19">
        <v>8288784.9999999972</v>
      </c>
      <c r="G21" s="19">
        <v>8906885.6666666679</v>
      </c>
      <c r="H21" s="19">
        <v>9919779.166666666</v>
      </c>
      <c r="I21" s="19">
        <v>7439712.291666667</v>
      </c>
      <c r="J21" s="19">
        <v>6355031</v>
      </c>
      <c r="K21" s="19">
        <v>5783864.583333333</v>
      </c>
      <c r="L21" s="19">
        <v>4496278.583333334</v>
      </c>
      <c r="M21" s="19">
        <v>3711425.875</v>
      </c>
      <c r="N21" s="19">
        <v>4891229.7916666651</v>
      </c>
      <c r="O21" s="19">
        <v>6270239.0416666679</v>
      </c>
      <c r="P21" s="19">
        <v>5228735.75</v>
      </c>
      <c r="Q21" s="19">
        <v>108747024.29999995</v>
      </c>
    </row>
    <row r="22" spans="1:47" x14ac:dyDescent="0.3">
      <c r="A22" s="20" t="s">
        <v>41</v>
      </c>
      <c r="B22" s="19">
        <v>1044360.6</v>
      </c>
      <c r="C22" s="19">
        <v>1235257.75</v>
      </c>
      <c r="D22" s="19">
        <v>1208114.75</v>
      </c>
      <c r="E22" s="19">
        <v>955520</v>
      </c>
      <c r="F22" s="19">
        <v>974129.49999999977</v>
      </c>
      <c r="G22" s="19">
        <v>971588.00000000012</v>
      </c>
      <c r="H22" s="19">
        <v>963054.75</v>
      </c>
      <c r="I22" s="19">
        <v>748549.5</v>
      </c>
      <c r="J22" s="19">
        <v>739330.75</v>
      </c>
      <c r="K22" s="19">
        <v>1177798</v>
      </c>
      <c r="L22" s="19">
        <v>1289720</v>
      </c>
      <c r="M22" s="19">
        <v>1237156.5</v>
      </c>
      <c r="N22" s="19">
        <v>2815263.708333333</v>
      </c>
      <c r="O22" s="19">
        <v>4045234.041666667</v>
      </c>
      <c r="P22" s="19">
        <v>4114516.75</v>
      </c>
      <c r="Q22" s="19">
        <v>23519594.600000001</v>
      </c>
    </row>
    <row r="23" spans="1:47" x14ac:dyDescent="0.3">
      <c r="A23" s="20" t="s">
        <v>38</v>
      </c>
      <c r="B23" s="19">
        <v>296250</v>
      </c>
      <c r="C23" s="19">
        <v>301250</v>
      </c>
      <c r="D23" s="19">
        <v>322500</v>
      </c>
      <c r="E23" s="19">
        <v>336250</v>
      </c>
      <c r="F23" s="19">
        <v>229812.5</v>
      </c>
      <c r="G23" s="19">
        <v>173650</v>
      </c>
      <c r="H23" s="19">
        <v>444216.66666666663</v>
      </c>
      <c r="I23" s="19">
        <v>451050</v>
      </c>
      <c r="J23" s="19">
        <v>367975</v>
      </c>
      <c r="K23" s="19">
        <v>201007.29166666669</v>
      </c>
      <c r="L23" s="19">
        <v>50444.791666666701</v>
      </c>
      <c r="M23" s="19">
        <v>23800</v>
      </c>
      <c r="N23" s="19">
        <v>17850</v>
      </c>
      <c r="O23" s="19"/>
      <c r="P23" s="19"/>
      <c r="Q23" s="19">
        <v>3216056.25</v>
      </c>
    </row>
    <row r="24" spans="1:47" x14ac:dyDescent="0.3">
      <c r="A24" s="20" t="s">
        <v>39</v>
      </c>
      <c r="B24" s="19">
        <v>6044849.75</v>
      </c>
      <c r="C24" s="19">
        <v>8850336</v>
      </c>
      <c r="D24" s="19">
        <v>9022779.0499999989</v>
      </c>
      <c r="E24" s="19">
        <v>6552870.9000000004</v>
      </c>
      <c r="F24" s="19">
        <v>6744357.9999999972</v>
      </c>
      <c r="G24" s="19">
        <v>7430230.9166666679</v>
      </c>
      <c r="H24" s="19">
        <v>8057911.7499999991</v>
      </c>
      <c r="I24" s="19">
        <v>5663147.666666667</v>
      </c>
      <c r="J24" s="19">
        <v>4672246.5</v>
      </c>
      <c r="K24" s="19">
        <v>3760177.166666666</v>
      </c>
      <c r="L24" s="19">
        <v>2658992.5416666674</v>
      </c>
      <c r="M24" s="19">
        <v>1921815.7083333335</v>
      </c>
      <c r="N24" s="19">
        <v>1302733.7499999993</v>
      </c>
      <c r="O24" s="19">
        <v>1374152.5000000007</v>
      </c>
      <c r="P24" s="19">
        <v>313728.5</v>
      </c>
      <c r="Q24" s="19">
        <v>74370330.699999958</v>
      </c>
    </row>
    <row r="25" spans="1:47" x14ac:dyDescent="0.3">
      <c r="A25" s="20" t="s">
        <v>40</v>
      </c>
      <c r="B25" s="19">
        <v>290488.25</v>
      </c>
      <c r="C25" s="19">
        <v>262133.74999999997</v>
      </c>
      <c r="D25" s="19">
        <v>324659.25000000012</v>
      </c>
      <c r="E25" s="19">
        <v>407437.49999999977</v>
      </c>
      <c r="F25" s="19">
        <v>340485.00000000006</v>
      </c>
      <c r="G25" s="19">
        <v>331416.75</v>
      </c>
      <c r="H25" s="19">
        <v>454596</v>
      </c>
      <c r="I25" s="19">
        <v>576965.125</v>
      </c>
      <c r="J25" s="19">
        <v>575478.75</v>
      </c>
      <c r="K25" s="19">
        <v>644882.125</v>
      </c>
      <c r="L25" s="19">
        <v>497121.25000000006</v>
      </c>
      <c r="M25" s="19">
        <v>528653.66666666663</v>
      </c>
      <c r="N25" s="19">
        <v>755382.33333333326</v>
      </c>
      <c r="O25" s="19">
        <v>850852.5</v>
      </c>
      <c r="P25" s="19">
        <v>800490.5</v>
      </c>
      <c r="Q25" s="19">
        <v>7641042.7499999963</v>
      </c>
    </row>
    <row r="26" spans="1:47" x14ac:dyDescent="0.3">
      <c r="A26" s="21" t="s">
        <v>12</v>
      </c>
      <c r="B26" s="22">
        <v>53259880.1857839</v>
      </c>
      <c r="C26" s="22">
        <v>56176311.078362696</v>
      </c>
      <c r="D26" s="22">
        <v>71870607.468328804</v>
      </c>
      <c r="E26" s="22">
        <v>81334320.388861224</v>
      </c>
      <c r="F26" s="22">
        <v>109912846.81582659</v>
      </c>
      <c r="G26" s="22">
        <v>106438443.28382099</v>
      </c>
      <c r="H26" s="22">
        <v>119419499.88152373</v>
      </c>
      <c r="I26" s="22">
        <v>109962951.76413074</v>
      </c>
      <c r="J26" s="22">
        <v>100062898.75009146</v>
      </c>
      <c r="K26" s="22">
        <v>89351802.388654232</v>
      </c>
      <c r="L26" s="22">
        <v>91025493.871907532</v>
      </c>
      <c r="M26" s="22">
        <v>93242132.094279677</v>
      </c>
      <c r="N26" s="22">
        <v>92320138.42802757</v>
      </c>
      <c r="O26" s="22">
        <v>95876432.95535925</v>
      </c>
      <c r="P26" s="22">
        <v>92605899.913966358</v>
      </c>
      <c r="Q26" s="22">
        <v>1362859659.2689257</v>
      </c>
    </row>
    <row r="27" spans="1:47" x14ac:dyDescent="0.3">
      <c r="A27" s="20" t="s">
        <v>42</v>
      </c>
      <c r="B27" s="19">
        <v>7981325.1780303065</v>
      </c>
      <c r="C27" s="19">
        <v>10849757.013636354</v>
      </c>
      <c r="D27" s="19">
        <v>14507536.289633328</v>
      </c>
      <c r="E27" s="19">
        <v>17562903.251477271</v>
      </c>
      <c r="F27" s="19">
        <v>16539021.045232248</v>
      </c>
      <c r="G27" s="19">
        <v>14124899.367857143</v>
      </c>
      <c r="H27" s="19">
        <v>17066468.79999999</v>
      </c>
      <c r="I27" s="19">
        <v>13187495.394166665</v>
      </c>
      <c r="J27" s="19">
        <v>16263457.410416674</v>
      </c>
      <c r="K27" s="19">
        <v>16175953.372499987</v>
      </c>
      <c r="L27" s="19">
        <v>14688122.045000011</v>
      </c>
      <c r="M27" s="19">
        <v>12140015.652142864</v>
      </c>
      <c r="N27" s="19">
        <v>9240682.8974404782</v>
      </c>
      <c r="O27" s="19">
        <v>5354858.5166666657</v>
      </c>
      <c r="P27" s="19">
        <v>4203689.2333333325</v>
      </c>
      <c r="Q27" s="19">
        <v>189886185.46753329</v>
      </c>
    </row>
    <row r="28" spans="1:47" x14ac:dyDescent="0.3">
      <c r="A28" s="20" t="s">
        <v>145</v>
      </c>
      <c r="B28" s="19">
        <v>9644742.1867207792</v>
      </c>
      <c r="C28" s="19">
        <v>9915839.936818175</v>
      </c>
      <c r="D28" s="19">
        <v>10035951.819794364</v>
      </c>
      <c r="E28" s="19">
        <v>10076562.80910461</v>
      </c>
      <c r="F28" s="19">
        <v>11429016.967763381</v>
      </c>
      <c r="G28" s="19">
        <v>11835742.42161919</v>
      </c>
      <c r="H28" s="19">
        <v>11966501.804483596</v>
      </c>
      <c r="I28" s="19">
        <v>12497603.691842958</v>
      </c>
      <c r="J28" s="19">
        <v>12929374.894974744</v>
      </c>
      <c r="K28" s="19">
        <v>12332633.81750503</v>
      </c>
      <c r="L28" s="19">
        <v>12452133.051471869</v>
      </c>
      <c r="M28" s="19">
        <v>12790233.333351353</v>
      </c>
      <c r="N28" s="19">
        <v>13846332.130732309</v>
      </c>
      <c r="O28" s="19">
        <v>14911450.103406083</v>
      </c>
      <c r="P28" s="19">
        <v>15592287.694429301</v>
      </c>
      <c r="Q28" s="19">
        <v>182256406.66401786</v>
      </c>
    </row>
    <row r="29" spans="1:47" x14ac:dyDescent="0.3">
      <c r="A29" s="20" t="s">
        <v>43</v>
      </c>
      <c r="B29" s="19">
        <v>5206709.0294242427</v>
      </c>
      <c r="C29" s="19">
        <v>5754467.1944394028</v>
      </c>
      <c r="D29" s="19">
        <v>6942545.5436173128</v>
      </c>
      <c r="E29" s="19">
        <v>8402723.7881134916</v>
      </c>
      <c r="F29" s="19">
        <v>6579779.8364388878</v>
      </c>
      <c r="G29" s="19">
        <v>4009971.8375333338</v>
      </c>
      <c r="H29" s="19">
        <v>3622142.44608485</v>
      </c>
      <c r="I29" s="19">
        <v>2580810.8107318156</v>
      </c>
      <c r="J29" s="19">
        <v>1946798.4602166661</v>
      </c>
      <c r="K29" s="19">
        <v>1694826.5641714288</v>
      </c>
      <c r="L29" s="19">
        <v>1246608.0302134207</v>
      </c>
      <c r="M29" s="19">
        <v>1257321.8582770561</v>
      </c>
      <c r="N29" s="19">
        <v>1457512.1819047623</v>
      </c>
      <c r="O29" s="19">
        <v>2326278.4988888903</v>
      </c>
      <c r="P29" s="19">
        <v>2807646.058333334</v>
      </c>
      <c r="Q29" s="19">
        <v>55836142.138388813</v>
      </c>
    </row>
    <row r="30" spans="1:47" x14ac:dyDescent="0.3">
      <c r="A30" s="20" t="s">
        <v>44</v>
      </c>
      <c r="B30" s="19">
        <v>0</v>
      </c>
      <c r="C30" s="19">
        <v>45000</v>
      </c>
      <c r="D30" s="19">
        <v>18110.497499999998</v>
      </c>
      <c r="E30" s="19">
        <v>66825.989999999991</v>
      </c>
      <c r="F30" s="19">
        <v>54632.49</v>
      </c>
      <c r="G30" s="19">
        <v>89190.992500000051</v>
      </c>
      <c r="H30" s="19">
        <v>161777.20666666675</v>
      </c>
      <c r="I30" s="19">
        <v>254706.84333333332</v>
      </c>
      <c r="J30" s="19">
        <v>307129.95666666667</v>
      </c>
      <c r="K30" s="19">
        <v>301783.08999999997</v>
      </c>
      <c r="L30" s="19">
        <v>397721.75000000006</v>
      </c>
      <c r="M30" s="19">
        <v>664486.99999999977</v>
      </c>
      <c r="N30" s="19">
        <v>637401.83333333337</v>
      </c>
      <c r="O30" s="19">
        <v>494134.33333333326</v>
      </c>
      <c r="P30" s="19">
        <v>161930.4166666668</v>
      </c>
      <c r="Q30" s="19">
        <v>3654832.4000000004</v>
      </c>
    </row>
    <row r="31" spans="1:47" x14ac:dyDescent="0.3">
      <c r="A31" s="20" t="s">
        <v>45</v>
      </c>
      <c r="B31" s="19">
        <v>11875</v>
      </c>
      <c r="C31" s="19">
        <v>18750</v>
      </c>
      <c r="D31" s="19">
        <v>19750</v>
      </c>
      <c r="E31" s="19">
        <v>31750</v>
      </c>
      <c r="F31" s="19">
        <v>54101.190476190437</v>
      </c>
      <c r="G31" s="19">
        <v>50223.809523809563</v>
      </c>
      <c r="H31" s="19">
        <v>19333.333333333328</v>
      </c>
      <c r="I31" s="19">
        <v>44935.200000000019</v>
      </c>
      <c r="J31" s="19">
        <v>169260.4</v>
      </c>
      <c r="K31" s="19">
        <v>218034.41499999998</v>
      </c>
      <c r="L31" s="19">
        <v>229856.22250000009</v>
      </c>
      <c r="M31" s="19">
        <v>179282.22333333333</v>
      </c>
      <c r="N31" s="19">
        <v>135633.72249999992</v>
      </c>
      <c r="O31" s="19">
        <v>57181</v>
      </c>
      <c r="P31" s="19">
        <v>4765.0833333333303</v>
      </c>
      <c r="Q31" s="19">
        <v>1244731.6000000001</v>
      </c>
    </row>
    <row r="32" spans="1:47" x14ac:dyDescent="0.3">
      <c r="A32" s="20" t="s">
        <v>46</v>
      </c>
      <c r="B32" s="19">
        <v>15380959.583333328</v>
      </c>
      <c r="C32" s="19">
        <v>13301350.766666669</v>
      </c>
      <c r="D32" s="19">
        <v>20686023.780000012</v>
      </c>
      <c r="E32" s="19">
        <v>27726566.959166653</v>
      </c>
      <c r="F32" s="19">
        <v>53629309.549999967</v>
      </c>
      <c r="G32" s="19">
        <v>52051408.870100111</v>
      </c>
      <c r="H32" s="19">
        <v>59408803.110261798</v>
      </c>
      <c r="I32" s="19">
        <v>58844657.64923811</v>
      </c>
      <c r="J32" s="19">
        <v>50540153.779166706</v>
      </c>
      <c r="K32" s="19">
        <v>44316172.596233338</v>
      </c>
      <c r="L32" s="19">
        <v>48052318.512500018</v>
      </c>
      <c r="M32" s="19">
        <v>53431087.838333398</v>
      </c>
      <c r="N32" s="19">
        <v>53257331.31500002</v>
      </c>
      <c r="O32" s="19">
        <v>55161284.178214274</v>
      </c>
      <c r="P32" s="19">
        <v>54309538.241337046</v>
      </c>
      <c r="Q32" s="19">
        <v>660096966.72955239</v>
      </c>
    </row>
    <row r="33" spans="1:47" x14ac:dyDescent="0.3">
      <c r="A33" s="20" t="s">
        <v>151</v>
      </c>
      <c r="B33" s="19">
        <v>13859613.719941908</v>
      </c>
      <c r="C33" s="19">
        <v>14967169.605968758</v>
      </c>
      <c r="D33" s="19">
        <v>18285824.626950447</v>
      </c>
      <c r="E33" s="19">
        <v>15514201.397665864</v>
      </c>
      <c r="F33" s="19">
        <v>19542211.910499249</v>
      </c>
      <c r="G33" s="19">
        <v>22288934.857804064</v>
      </c>
      <c r="H33" s="19">
        <v>25344460.770819686</v>
      </c>
      <c r="I33" s="19">
        <v>20810952.676724996</v>
      </c>
      <c r="J33" s="19">
        <v>16078902.300250003</v>
      </c>
      <c r="K33" s="19">
        <v>12182749.719966672</v>
      </c>
      <c r="L33" s="19">
        <v>11412475.180999996</v>
      </c>
      <c r="M33" s="19">
        <v>10242684.610008346</v>
      </c>
      <c r="N33" s="19">
        <v>11307479.805987881</v>
      </c>
      <c r="O33" s="19">
        <v>15280335.144245457</v>
      </c>
      <c r="P33" s="19">
        <v>13630285.062366666</v>
      </c>
      <c r="Q33" s="19">
        <v>240748281.39019978</v>
      </c>
    </row>
    <row r="34" spans="1:47" x14ac:dyDescent="0.3">
      <c r="A34" s="20" t="s">
        <v>47</v>
      </c>
      <c r="B34" s="19">
        <v>548925.29333333333</v>
      </c>
      <c r="C34" s="19">
        <v>550982.46666666644</v>
      </c>
      <c r="D34" s="19">
        <v>490808.79000000015</v>
      </c>
      <c r="E34" s="19">
        <v>869081.50500000024</v>
      </c>
      <c r="F34" s="19">
        <v>1015111.4149999998</v>
      </c>
      <c r="G34" s="19">
        <v>860380.41500000015</v>
      </c>
      <c r="H34" s="19">
        <v>849969.97035714297</v>
      </c>
      <c r="I34" s="19">
        <v>930393.18214285723</v>
      </c>
      <c r="J34" s="19">
        <v>872659.36749999993</v>
      </c>
      <c r="K34" s="19">
        <v>923239.86749999993</v>
      </c>
      <c r="L34" s="19">
        <v>1318156.6775</v>
      </c>
      <c r="M34" s="19">
        <v>1414748.6708333329</v>
      </c>
      <c r="N34" s="19">
        <v>1465246.6866666668</v>
      </c>
      <c r="O34" s="19">
        <v>1402940.4933333334</v>
      </c>
      <c r="P34" s="19">
        <v>999833.57250000001</v>
      </c>
      <c r="Q34" s="19">
        <v>14512478.373333331</v>
      </c>
    </row>
    <row r="35" spans="1:47" x14ac:dyDescent="0.3">
      <c r="A35" s="20" t="s">
        <v>48</v>
      </c>
      <c r="B35" s="19">
        <v>285261.56999999995</v>
      </c>
      <c r="C35" s="19">
        <v>399115.30333333334</v>
      </c>
      <c r="D35" s="19">
        <v>439262.49999999994</v>
      </c>
      <c r="E35" s="19">
        <v>549380.56833333336</v>
      </c>
      <c r="F35" s="19">
        <v>659855.91041666653</v>
      </c>
      <c r="G35" s="19">
        <v>611490.79521666665</v>
      </c>
      <c r="H35" s="19">
        <v>410456.93951666669</v>
      </c>
      <c r="I35" s="19">
        <v>388504.57261666667</v>
      </c>
      <c r="J35" s="19">
        <v>468379.57889999991</v>
      </c>
      <c r="K35" s="19">
        <v>454107.352777778</v>
      </c>
      <c r="L35" s="19">
        <v>472778.78472222213</v>
      </c>
      <c r="M35" s="19">
        <v>450140.3333333332</v>
      </c>
      <c r="N35" s="19">
        <v>397411.86658333335</v>
      </c>
      <c r="O35" s="19">
        <v>281609.54598333314</v>
      </c>
      <c r="P35" s="19">
        <v>263002.16416666674</v>
      </c>
      <c r="Q35" s="19">
        <v>6530757.7858999977</v>
      </c>
    </row>
    <row r="36" spans="1:47" x14ac:dyDescent="0.3">
      <c r="A36" s="20" t="s">
        <v>49</v>
      </c>
      <c r="B36" s="19">
        <v>340468.625</v>
      </c>
      <c r="C36" s="19">
        <v>373878.79083333339</v>
      </c>
      <c r="D36" s="19">
        <v>444793.62083333323</v>
      </c>
      <c r="E36" s="19">
        <v>534324.12000000011</v>
      </c>
      <c r="F36" s="19">
        <v>409806.5</v>
      </c>
      <c r="G36" s="19">
        <v>516199.91666666669</v>
      </c>
      <c r="H36" s="19">
        <v>569585.5</v>
      </c>
      <c r="I36" s="19">
        <v>422891.74333333323</v>
      </c>
      <c r="J36" s="19">
        <v>486782.60200000001</v>
      </c>
      <c r="K36" s="19">
        <v>752301.59299999988</v>
      </c>
      <c r="L36" s="19">
        <v>755323.61699999997</v>
      </c>
      <c r="M36" s="19">
        <v>672130.57466666657</v>
      </c>
      <c r="N36" s="19">
        <v>575105.98787878815</v>
      </c>
      <c r="O36" s="19">
        <v>606361.14128787874</v>
      </c>
      <c r="P36" s="19">
        <v>632922.38749999949</v>
      </c>
      <c r="Q36" s="19">
        <v>8092876.7199999979</v>
      </c>
    </row>
    <row r="37" spans="1:47" x14ac:dyDescent="0.3">
      <c r="A37" s="23" t="s">
        <v>53</v>
      </c>
      <c r="B37" s="22">
        <v>28473881.702050164</v>
      </c>
      <c r="C37" s="22">
        <v>20041518.691666927</v>
      </c>
      <c r="D37" s="22">
        <v>25383381.567539178</v>
      </c>
      <c r="E37" s="22">
        <v>23058045.158568885</v>
      </c>
      <c r="F37" s="22">
        <v>26447131.928080305</v>
      </c>
      <c r="G37" s="22">
        <v>21465464.927138567</v>
      </c>
      <c r="H37" s="22">
        <v>18935466.598178092</v>
      </c>
      <c r="I37" s="22">
        <v>16770058.15383333</v>
      </c>
      <c r="J37" s="22">
        <v>18177574.997766655</v>
      </c>
      <c r="K37" s="22">
        <v>16374910.087335709</v>
      </c>
      <c r="L37" s="22">
        <v>16987123.68554762</v>
      </c>
      <c r="M37" s="22">
        <v>12408815.838166663</v>
      </c>
      <c r="N37" s="22">
        <v>11727624.927350001</v>
      </c>
      <c r="O37" s="22">
        <v>13918213.35230834</v>
      </c>
      <c r="P37" s="22">
        <v>14955023.165133329</v>
      </c>
      <c r="Q37" s="22">
        <v>285124234.78066367</v>
      </c>
    </row>
    <row r="38" spans="1:47" s="5" customFormat="1" x14ac:dyDescent="0.3">
      <c r="A38" s="24" t="s">
        <v>13</v>
      </c>
      <c r="B38" s="25">
        <v>83195403.247767568</v>
      </c>
      <c r="C38" s="25">
        <v>88769285.346197069</v>
      </c>
      <c r="D38" s="25">
        <v>95895599.106412455</v>
      </c>
      <c r="E38" s="25">
        <v>108635157.97577249</v>
      </c>
      <c r="F38" s="25">
        <v>119568813.37824765</v>
      </c>
      <c r="G38" s="25">
        <v>122221961.78980613</v>
      </c>
      <c r="H38" s="25">
        <v>127390372.73078014</v>
      </c>
      <c r="I38" s="25">
        <v>134185005.0350007</v>
      </c>
      <c r="J38" s="25">
        <v>134041330.62505651</v>
      </c>
      <c r="K38" s="25">
        <v>133328100.11346391</v>
      </c>
      <c r="L38" s="25">
        <v>127899258.45580974</v>
      </c>
      <c r="M38" s="25">
        <v>126398044.75904165</v>
      </c>
      <c r="N38" s="25">
        <v>114624509.86870003</v>
      </c>
      <c r="O38" s="25">
        <v>100503723.80457564</v>
      </c>
      <c r="P38" s="25">
        <v>97254320.449783593</v>
      </c>
      <c r="Q38" s="25">
        <v>1713910886.6864147</v>
      </c>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row>
    <row r="39" spans="1:47" x14ac:dyDescent="0.3">
      <c r="A39" s="26" t="s">
        <v>18</v>
      </c>
      <c r="B39" s="27">
        <v>3297013.1726190494</v>
      </c>
      <c r="C39" s="27">
        <v>4781142.9182900432</v>
      </c>
      <c r="D39" s="27">
        <v>7634823.7227813881</v>
      </c>
      <c r="E39" s="27">
        <v>11299262.81207251</v>
      </c>
      <c r="F39" s="27">
        <v>11082044.661856065</v>
      </c>
      <c r="G39" s="27">
        <v>11659904.691666668</v>
      </c>
      <c r="H39" s="27">
        <v>10971233.700000009</v>
      </c>
      <c r="I39" s="27">
        <v>11064890.701785708</v>
      </c>
      <c r="J39" s="27">
        <v>13640292.306547605</v>
      </c>
      <c r="K39" s="27">
        <v>16061138.487373738</v>
      </c>
      <c r="L39" s="27">
        <v>11752680.512626262</v>
      </c>
      <c r="M39" s="27">
        <v>11428928.720000001</v>
      </c>
      <c r="N39" s="27">
        <v>7623472.6899999958</v>
      </c>
      <c r="O39" s="27">
        <v>5824084.613636368</v>
      </c>
      <c r="P39" s="27">
        <v>5850459.0909090908</v>
      </c>
      <c r="Q39" s="27">
        <v>143971372.80216441</v>
      </c>
    </row>
    <row r="40" spans="1:47" x14ac:dyDescent="0.3">
      <c r="A40" s="26" t="s">
        <v>19</v>
      </c>
      <c r="B40" s="27">
        <v>0</v>
      </c>
      <c r="C40" s="27">
        <v>0</v>
      </c>
      <c r="D40" s="27">
        <v>0</v>
      </c>
      <c r="E40" s="27">
        <v>0</v>
      </c>
      <c r="F40" s="27">
        <v>0</v>
      </c>
      <c r="G40" s="27">
        <v>0</v>
      </c>
      <c r="H40" s="27">
        <v>0</v>
      </c>
      <c r="I40" s="27">
        <v>28916.666666666701</v>
      </c>
      <c r="J40" s="27">
        <v>61625</v>
      </c>
      <c r="K40" s="27">
        <v>81995.833333333328</v>
      </c>
      <c r="L40" s="27">
        <v>336657.41666666669</v>
      </c>
      <c r="M40" s="27">
        <v>467094.5</v>
      </c>
      <c r="N40" s="27">
        <v>360157.71083333343</v>
      </c>
      <c r="O40" s="27">
        <v>231091.81916666665</v>
      </c>
      <c r="P40" s="27">
        <v>197173.99999999997</v>
      </c>
      <c r="Q40" s="27">
        <v>1764712.9466666668</v>
      </c>
    </row>
    <row r="41" spans="1:47" x14ac:dyDescent="0.3">
      <c r="A41" s="26" t="s">
        <v>20</v>
      </c>
      <c r="B41" s="27">
        <v>83333.333333333314</v>
      </c>
      <c r="C41" s="27">
        <v>192723.1666666668</v>
      </c>
      <c r="D41" s="27">
        <v>170610.24999999997</v>
      </c>
      <c r="E41" s="27">
        <v>398043.8233333333</v>
      </c>
      <c r="F41" s="27">
        <v>253280.66666666669</v>
      </c>
      <c r="G41" s="27">
        <v>174028.83333333331</v>
      </c>
      <c r="H41" s="27">
        <v>346356.89999999979</v>
      </c>
      <c r="I41" s="27">
        <v>312121.65333333361</v>
      </c>
      <c r="J41" s="27">
        <v>351635.54333333333</v>
      </c>
      <c r="K41" s="27">
        <v>350342.4966666667</v>
      </c>
      <c r="L41" s="27">
        <v>466479</v>
      </c>
      <c r="M41" s="27">
        <v>546026.33333333349</v>
      </c>
      <c r="N41" s="27">
        <v>640794.98999999987</v>
      </c>
      <c r="O41" s="27">
        <v>615711.51000000013</v>
      </c>
      <c r="P41" s="27">
        <v>412324.99999999994</v>
      </c>
      <c r="Q41" s="27">
        <v>5313813.5000000019</v>
      </c>
    </row>
    <row r="42" spans="1:47" x14ac:dyDescent="0.3">
      <c r="A42" s="26" t="s">
        <v>21</v>
      </c>
      <c r="B42" s="27">
        <v>422426.8558333331</v>
      </c>
      <c r="C42" s="27">
        <v>478812.27999999991</v>
      </c>
      <c r="D42" s="27">
        <v>444810.63749999937</v>
      </c>
      <c r="E42" s="27">
        <v>358399.00499999977</v>
      </c>
      <c r="F42" s="27">
        <v>572666.31666666653</v>
      </c>
      <c r="G42" s="27">
        <v>619448.2741666669</v>
      </c>
      <c r="H42" s="27">
        <v>831821.82166666689</v>
      </c>
      <c r="I42" s="27">
        <v>1176860.7575000005</v>
      </c>
      <c r="J42" s="27">
        <v>1164453.3441666677</v>
      </c>
      <c r="K42" s="27">
        <v>1182668.3341666663</v>
      </c>
      <c r="L42" s="27">
        <v>1228810.408333333</v>
      </c>
      <c r="M42" s="27">
        <v>1244425.3600000001</v>
      </c>
      <c r="N42" s="27">
        <v>814511.6666666664</v>
      </c>
      <c r="O42" s="27">
        <v>711658.33333333302</v>
      </c>
      <c r="P42" s="27">
        <v>510499.99999999988</v>
      </c>
      <c r="Q42" s="27">
        <v>11762273.394999998</v>
      </c>
    </row>
    <row r="43" spans="1:47" ht="12.5" x14ac:dyDescent="0.3">
      <c r="A43" s="26" t="s">
        <v>57</v>
      </c>
      <c r="B43" s="27">
        <v>23749.999999999993</v>
      </c>
      <c r="C43" s="27">
        <v>59300.000000000015</v>
      </c>
      <c r="D43" s="27">
        <v>185731.33333333343</v>
      </c>
      <c r="E43" s="27">
        <v>325859.83333333337</v>
      </c>
      <c r="F43" s="27">
        <v>467693.85606060608</v>
      </c>
      <c r="G43" s="27">
        <v>440337.68560606072</v>
      </c>
      <c r="H43" s="27">
        <v>708232.66666666674</v>
      </c>
      <c r="I43" s="27">
        <v>836626.45833333326</v>
      </c>
      <c r="J43" s="27">
        <v>851111.75000000012</v>
      </c>
      <c r="K43" s="27">
        <v>651644.41666666674</v>
      </c>
      <c r="L43" s="27">
        <v>581418.00999999978</v>
      </c>
      <c r="M43" s="27">
        <v>612824.25</v>
      </c>
      <c r="N43" s="27">
        <v>406979.41666666663</v>
      </c>
      <c r="O43" s="27">
        <v>361442.41666666663</v>
      </c>
      <c r="P43" s="27">
        <v>429711.49999999994</v>
      </c>
      <c r="Q43" s="27">
        <v>6942663.5933333356</v>
      </c>
    </row>
    <row r="44" spans="1:47" x14ac:dyDescent="0.3">
      <c r="A44" s="26" t="s">
        <v>22</v>
      </c>
      <c r="B44" s="27">
        <v>186307.1666666666</v>
      </c>
      <c r="C44" s="27">
        <v>187417.41666666672</v>
      </c>
      <c r="D44" s="27">
        <v>261700.16666666663</v>
      </c>
      <c r="E44" s="27">
        <v>349042.4166666664</v>
      </c>
      <c r="F44" s="27">
        <v>443841.58333333337</v>
      </c>
      <c r="G44" s="27">
        <v>347216.74999999994</v>
      </c>
      <c r="H44" s="27">
        <v>382256.4366666667</v>
      </c>
      <c r="I44" s="27">
        <v>345492.41333333327</v>
      </c>
      <c r="J44" s="27">
        <v>296852.66666666669</v>
      </c>
      <c r="K44" s="27">
        <v>356638.66666666663</v>
      </c>
      <c r="L44" s="27">
        <v>314000</v>
      </c>
      <c r="M44" s="27">
        <v>429166.66666666669</v>
      </c>
      <c r="N44" s="27">
        <v>283500</v>
      </c>
      <c r="O44" s="27">
        <v>96000</v>
      </c>
      <c r="P44" s="27">
        <v>190266.36363636359</v>
      </c>
      <c r="Q44" s="27">
        <v>4469698.713636362</v>
      </c>
    </row>
    <row r="45" spans="1:47" x14ac:dyDescent="0.3">
      <c r="A45" s="26" t="s">
        <v>54</v>
      </c>
      <c r="B45" s="27">
        <v>51812462.97656928</v>
      </c>
      <c r="C45" s="27">
        <v>53415057.206785798</v>
      </c>
      <c r="D45" s="27">
        <v>55032403.449762054</v>
      </c>
      <c r="E45" s="27">
        <v>57065068.355952345</v>
      </c>
      <c r="F45" s="27">
        <v>60296306.414166681</v>
      </c>
      <c r="G45" s="27">
        <v>61441510.413333423</v>
      </c>
      <c r="H45" s="27">
        <v>64393100.160000049</v>
      </c>
      <c r="I45" s="27">
        <v>66996068.680476017</v>
      </c>
      <c r="J45" s="27">
        <v>70148240.515357405</v>
      </c>
      <c r="K45" s="27">
        <v>74476082.343333334</v>
      </c>
      <c r="L45" s="27">
        <v>74538022.750833496</v>
      </c>
      <c r="M45" s="27">
        <v>68826627.200833306</v>
      </c>
      <c r="N45" s="27">
        <v>59447511.460833333</v>
      </c>
      <c r="O45" s="27">
        <v>47809147.757499881</v>
      </c>
      <c r="P45" s="27">
        <v>45784441.035238117</v>
      </c>
      <c r="Q45" s="27">
        <v>911482050.72097385</v>
      </c>
    </row>
    <row r="46" spans="1:47" x14ac:dyDescent="0.3">
      <c r="A46" s="26" t="s">
        <v>23</v>
      </c>
      <c r="B46" s="27">
        <v>5727889.6733333338</v>
      </c>
      <c r="C46" s="27">
        <v>6021722.923333331</v>
      </c>
      <c r="D46" s="27">
        <v>6617183.8333333312</v>
      </c>
      <c r="E46" s="27">
        <v>6397073.4999999981</v>
      </c>
      <c r="F46" s="27">
        <v>5204103.2799999993</v>
      </c>
      <c r="G46" s="27">
        <v>4564168.4766666666</v>
      </c>
      <c r="H46" s="27">
        <v>5487011.3633333333</v>
      </c>
      <c r="I46" s="27">
        <v>6651475.44666667</v>
      </c>
      <c r="J46" s="27">
        <v>7096634.0133333355</v>
      </c>
      <c r="K46" s="27">
        <v>7569068.3233333323</v>
      </c>
      <c r="L46" s="27">
        <v>8952410.5633333325</v>
      </c>
      <c r="M46" s="27">
        <v>9312449.0149999987</v>
      </c>
      <c r="N46" s="27">
        <v>8409395.9546666667</v>
      </c>
      <c r="O46" s="27">
        <v>8233133.7386666592</v>
      </c>
      <c r="P46" s="27">
        <v>8795474.4200000018</v>
      </c>
      <c r="Q46" s="27">
        <v>105039194.52499993</v>
      </c>
    </row>
    <row r="47" spans="1:47" x14ac:dyDescent="0.3">
      <c r="A47" s="26" t="s">
        <v>24</v>
      </c>
      <c r="B47" s="27">
        <v>0</v>
      </c>
      <c r="C47" s="27">
        <v>75000</v>
      </c>
      <c r="D47" s="27">
        <v>777833.33333333337</v>
      </c>
      <c r="E47" s="27">
        <v>874416.66666666628</v>
      </c>
      <c r="F47" s="27">
        <v>1245000.0000000002</v>
      </c>
      <c r="G47" s="27">
        <v>1625083.3333333328</v>
      </c>
      <c r="H47" s="27">
        <v>1537999.9999999998</v>
      </c>
      <c r="I47" s="27">
        <v>1584333.333333334</v>
      </c>
      <c r="J47" s="27">
        <v>1558271.104166667</v>
      </c>
      <c r="K47" s="27">
        <v>1326805.9166666674</v>
      </c>
      <c r="L47" s="27">
        <v>1388305.9166666667</v>
      </c>
      <c r="M47" s="27">
        <v>1413639.2500000005</v>
      </c>
      <c r="N47" s="27">
        <v>1337368.145833333</v>
      </c>
      <c r="O47" s="27">
        <v>960499.46916666673</v>
      </c>
      <c r="P47" s="27">
        <v>472089.41333333327</v>
      </c>
      <c r="Q47" s="27">
        <v>16176645.882500002</v>
      </c>
    </row>
    <row r="48" spans="1:47" x14ac:dyDescent="0.3">
      <c r="A48" s="26" t="s">
        <v>25</v>
      </c>
      <c r="B48" s="27">
        <v>273906</v>
      </c>
      <c r="C48" s="27">
        <v>151953</v>
      </c>
      <c r="D48" s="27">
        <v>105000</v>
      </c>
      <c r="E48" s="27">
        <v>147500</v>
      </c>
      <c r="F48" s="27">
        <v>190000</v>
      </c>
      <c r="G48" s="27">
        <v>222125</v>
      </c>
      <c r="H48" s="27">
        <v>220700</v>
      </c>
      <c r="I48" s="27">
        <v>185871.83333333331</v>
      </c>
      <c r="J48" s="27">
        <v>182141.58333333334</v>
      </c>
      <c r="K48" s="27">
        <v>211363</v>
      </c>
      <c r="L48" s="27">
        <v>172805.95833333331</v>
      </c>
      <c r="M48" s="27">
        <v>147130.25</v>
      </c>
      <c r="N48" s="27">
        <v>146855.5</v>
      </c>
      <c r="O48" s="27">
        <v>145040.625</v>
      </c>
      <c r="P48" s="27">
        <v>180500</v>
      </c>
      <c r="Q48" s="27">
        <v>2682892.75</v>
      </c>
    </row>
    <row r="49" spans="1:47" x14ac:dyDescent="0.3">
      <c r="A49" s="26" t="s">
        <v>26</v>
      </c>
      <c r="B49" s="27">
        <v>547000</v>
      </c>
      <c r="C49" s="27">
        <v>924250</v>
      </c>
      <c r="D49" s="27">
        <v>1133943</v>
      </c>
      <c r="E49" s="27">
        <v>1450974.5</v>
      </c>
      <c r="F49" s="27">
        <v>1783911.6666666667</v>
      </c>
      <c r="G49" s="27">
        <v>1584939.5416666665</v>
      </c>
      <c r="H49" s="27">
        <v>1353220.8333333333</v>
      </c>
      <c r="I49" s="27">
        <v>1365034.7916666665</v>
      </c>
      <c r="J49" s="27">
        <v>1406715.6666666667</v>
      </c>
      <c r="K49" s="27">
        <v>1484140</v>
      </c>
      <c r="L49" s="27">
        <v>1756928</v>
      </c>
      <c r="M49" s="27">
        <v>2178125.5</v>
      </c>
      <c r="N49" s="27">
        <v>2957386.5</v>
      </c>
      <c r="O49" s="27">
        <v>3548870.5</v>
      </c>
      <c r="P49" s="27">
        <v>3692206.9350000001</v>
      </c>
      <c r="Q49" s="27">
        <v>27167647.435000002</v>
      </c>
    </row>
    <row r="50" spans="1:47" x14ac:dyDescent="0.3">
      <c r="A50" s="26" t="s">
        <v>27</v>
      </c>
      <c r="B50" s="27">
        <v>188832.99999999994</v>
      </c>
      <c r="C50" s="27">
        <v>104466.49666666667</v>
      </c>
      <c r="D50" s="27">
        <v>159246.16333333321</v>
      </c>
      <c r="E50" s="27">
        <v>298991.34000000003</v>
      </c>
      <c r="F50" s="27">
        <v>439372.28571428568</v>
      </c>
      <c r="G50" s="27">
        <v>85000</v>
      </c>
      <c r="H50" s="27">
        <v>249619.04761904749</v>
      </c>
      <c r="I50" s="27">
        <v>300000.00000000012</v>
      </c>
      <c r="J50" s="27">
        <v>190144.66666666666</v>
      </c>
      <c r="K50" s="27">
        <v>269963.91666666669</v>
      </c>
      <c r="L50" s="27">
        <v>198682.33333333334</v>
      </c>
      <c r="M50" s="27">
        <v>383060.02666666667</v>
      </c>
      <c r="N50" s="27">
        <v>205372.33333333334</v>
      </c>
      <c r="O50" s="27">
        <v>190587</v>
      </c>
      <c r="P50" s="27">
        <v>149359.66666666669</v>
      </c>
      <c r="Q50" s="27">
        <v>3412698.2766666664</v>
      </c>
    </row>
    <row r="51" spans="1:47" x14ac:dyDescent="0.3">
      <c r="A51" s="26" t="s">
        <v>28</v>
      </c>
      <c r="B51" s="27">
        <v>0</v>
      </c>
      <c r="C51" s="27">
        <v>0</v>
      </c>
      <c r="D51" s="27">
        <v>150000</v>
      </c>
      <c r="E51" s="27">
        <v>75000</v>
      </c>
      <c r="F51" s="27">
        <v>75000</v>
      </c>
      <c r="G51" s="27">
        <v>130000</v>
      </c>
      <c r="H51" s="27">
        <v>70000</v>
      </c>
      <c r="I51" s="27">
        <v>138750</v>
      </c>
      <c r="J51" s="27">
        <v>284342.5</v>
      </c>
      <c r="K51" s="27">
        <v>329837.5</v>
      </c>
      <c r="L51" s="27">
        <v>526625</v>
      </c>
      <c r="M51" s="27">
        <v>578333.33333333337</v>
      </c>
      <c r="N51" s="27">
        <v>835000</v>
      </c>
      <c r="O51" s="27">
        <v>613701.66666666674</v>
      </c>
      <c r="P51" s="27">
        <v>25000</v>
      </c>
      <c r="Q51" s="27">
        <v>3831590</v>
      </c>
    </row>
    <row r="52" spans="1:47" x14ac:dyDescent="0.3">
      <c r="A52" s="26" t="s">
        <v>29</v>
      </c>
      <c r="B52" s="27">
        <v>94968.066666666666</v>
      </c>
      <c r="C52" s="27">
        <v>57307.933333333334</v>
      </c>
      <c r="D52" s="27">
        <v>117746.55000000002</v>
      </c>
      <c r="E52" s="27">
        <v>164818.06</v>
      </c>
      <c r="F52" s="27">
        <v>154059.38333333339</v>
      </c>
      <c r="G52" s="27">
        <v>207221.41000000015</v>
      </c>
      <c r="H52" s="27">
        <v>213162.3808333333</v>
      </c>
      <c r="I52" s="27">
        <v>279809.92249999999</v>
      </c>
      <c r="J52" s="27">
        <v>332370.15000000002</v>
      </c>
      <c r="K52" s="27">
        <v>225015.49999999997</v>
      </c>
      <c r="L52" s="27">
        <v>110091.74999999988</v>
      </c>
      <c r="M52" s="27">
        <v>96388.666666666657</v>
      </c>
      <c r="N52" s="27">
        <v>134953.77083333334</v>
      </c>
      <c r="O52" s="27">
        <v>138284.72583333333</v>
      </c>
      <c r="P52" s="27">
        <v>81635.116666666581</v>
      </c>
      <c r="Q52" s="27">
        <v>2407833.3866666686</v>
      </c>
    </row>
    <row r="53" spans="1:47" x14ac:dyDescent="0.3">
      <c r="A53" s="26" t="s">
        <v>30</v>
      </c>
      <c r="B53" s="27">
        <v>0</v>
      </c>
      <c r="C53" s="27">
        <v>140000</v>
      </c>
      <c r="D53" s="27">
        <v>270500</v>
      </c>
      <c r="E53" s="27">
        <v>495092</v>
      </c>
      <c r="F53" s="27">
        <v>505503</v>
      </c>
      <c r="G53" s="27">
        <v>476210</v>
      </c>
      <c r="H53" s="27">
        <v>316000</v>
      </c>
      <c r="I53" s="27">
        <v>480000</v>
      </c>
      <c r="J53" s="27">
        <v>312200</v>
      </c>
      <c r="K53" s="27">
        <v>547700</v>
      </c>
      <c r="L53" s="27">
        <v>621333.33333333326</v>
      </c>
      <c r="M53" s="27">
        <v>600666.66666666674</v>
      </c>
      <c r="N53" s="27">
        <v>600000</v>
      </c>
      <c r="O53" s="27">
        <v>478000</v>
      </c>
      <c r="P53" s="27">
        <v>327438</v>
      </c>
      <c r="Q53" s="27">
        <v>6170643</v>
      </c>
    </row>
    <row r="54" spans="1:47" x14ac:dyDescent="0.3">
      <c r="A54" s="26" t="s">
        <v>31</v>
      </c>
      <c r="B54" s="27">
        <v>1066667</v>
      </c>
      <c r="C54" s="27">
        <v>1066666.5</v>
      </c>
      <c r="D54" s="27">
        <v>533333</v>
      </c>
      <c r="E54" s="27">
        <v>19916.666666666701</v>
      </c>
      <c r="F54" s="27">
        <v>1215442.57</v>
      </c>
      <c r="G54" s="27">
        <v>1278878.0033333334</v>
      </c>
      <c r="H54" s="27">
        <v>1306665.3750000002</v>
      </c>
      <c r="I54" s="27">
        <v>2312605.5466666664</v>
      </c>
      <c r="J54" s="27">
        <v>2771706.8024999988</v>
      </c>
      <c r="K54" s="27">
        <v>2674001.89</v>
      </c>
      <c r="L54" s="27">
        <v>1618825.5833333333</v>
      </c>
      <c r="M54" s="27">
        <v>1754093.25</v>
      </c>
      <c r="N54" s="27">
        <v>2149650.854166666</v>
      </c>
      <c r="O54" s="27">
        <v>2554369.393939394</v>
      </c>
      <c r="P54" s="27">
        <v>1716329.6250000005</v>
      </c>
      <c r="Q54" s="27">
        <v>24039152.060606055</v>
      </c>
    </row>
    <row r="55" spans="1:47" x14ac:dyDescent="0.3">
      <c r="A55" s="26" t="s">
        <v>32</v>
      </c>
      <c r="B55" s="27">
        <v>17608735.862067111</v>
      </c>
      <c r="C55" s="27">
        <v>19032818.340000007</v>
      </c>
      <c r="D55" s="27">
        <v>19307202.068452377</v>
      </c>
      <c r="E55" s="27">
        <v>19634894.090714287</v>
      </c>
      <c r="F55" s="27">
        <v>21243097.965833344</v>
      </c>
      <c r="G55" s="27">
        <v>22980948.042500008</v>
      </c>
      <c r="H55" s="27">
        <v>24417460.758127715</v>
      </c>
      <c r="I55" s="27">
        <v>25281261.72603897</v>
      </c>
      <c r="J55" s="27">
        <v>24597767.933333308</v>
      </c>
      <c r="K55" s="27">
        <v>21309993.708333332</v>
      </c>
      <c r="L55" s="27">
        <v>18729673.874999996</v>
      </c>
      <c r="M55" s="27">
        <v>21040175.33333334</v>
      </c>
      <c r="N55" s="27">
        <v>23563146.805000018</v>
      </c>
      <c r="O55" s="27">
        <v>24055175.826666668</v>
      </c>
      <c r="P55" s="27">
        <v>22850767.583333343</v>
      </c>
      <c r="Q55" s="27">
        <v>325653119.91873407</v>
      </c>
    </row>
    <row r="56" spans="1:47" x14ac:dyDescent="0.3">
      <c r="A56" s="28" t="s">
        <v>33</v>
      </c>
      <c r="B56" s="29">
        <v>1862110.140678789</v>
      </c>
      <c r="C56" s="29">
        <v>2080647.1644545451</v>
      </c>
      <c r="D56" s="29">
        <v>2993531.5979166687</v>
      </c>
      <c r="E56" s="29">
        <v>9280804.9053666629</v>
      </c>
      <c r="F56" s="29">
        <v>14397489.727950005</v>
      </c>
      <c r="G56" s="29">
        <v>14384941.334199978</v>
      </c>
      <c r="H56" s="29">
        <v>14585531.287533328</v>
      </c>
      <c r="I56" s="29">
        <v>14844885.103366656</v>
      </c>
      <c r="J56" s="29">
        <v>8794825.0789848454</v>
      </c>
      <c r="K56" s="29">
        <v>4219699.7802568162</v>
      </c>
      <c r="L56" s="29">
        <v>4605508.0440166676</v>
      </c>
      <c r="M56" s="29">
        <v>5338890.4365416653</v>
      </c>
      <c r="N56" s="29">
        <v>4708452.0698666666</v>
      </c>
      <c r="O56" s="29">
        <v>3936924.4083333318</v>
      </c>
      <c r="P56" s="29">
        <v>5588642.7000000011</v>
      </c>
      <c r="Q56" s="29">
        <v>111622883.77946678</v>
      </c>
    </row>
    <row r="57" spans="1:47" s="5" customFormat="1" x14ac:dyDescent="0.3">
      <c r="A57" s="7" t="s">
        <v>56</v>
      </c>
      <c r="B57" s="8">
        <v>28920762.55724721</v>
      </c>
      <c r="C57" s="8">
        <v>31953971.566809375</v>
      </c>
      <c r="D57" s="8">
        <v>37018285.469513178</v>
      </c>
      <c r="E57" s="8">
        <v>33659235.348242156</v>
      </c>
      <c r="F57" s="8">
        <v>45850143.348922372</v>
      </c>
      <c r="G57" s="8">
        <v>47080634.578867666</v>
      </c>
      <c r="H57" s="8">
        <v>51279891.715916134</v>
      </c>
      <c r="I57" s="8">
        <v>45761568.786202565</v>
      </c>
      <c r="J57" s="8">
        <v>38890135.46981664</v>
      </c>
      <c r="K57" s="8">
        <v>29375303.871916205</v>
      </c>
      <c r="L57" s="8">
        <v>25293620.500317093</v>
      </c>
      <c r="M57" s="8">
        <v>20840370.523712501</v>
      </c>
      <c r="N57" s="8">
        <v>22248094.745945431</v>
      </c>
      <c r="O57" s="8">
        <v>33803057.657548979</v>
      </c>
      <c r="P57" s="8">
        <v>40608613.746622212</v>
      </c>
      <c r="Q57" s="8">
        <v>532583689.88760096</v>
      </c>
      <c r="R57" s="36"/>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row>
    <row r="58" spans="1:47" x14ac:dyDescent="0.3">
      <c r="A58" s="9" t="s">
        <v>15</v>
      </c>
      <c r="B58" s="10">
        <v>373656649.24567097</v>
      </c>
      <c r="C58" s="10">
        <v>389908819.39699769</v>
      </c>
      <c r="D58" s="10">
        <v>440838008.28391325</v>
      </c>
      <c r="E58" s="10">
        <v>485974142.7110486</v>
      </c>
      <c r="F58" s="10">
        <v>569530102.48354089</v>
      </c>
      <c r="G58" s="10">
        <v>560594393.28977287</v>
      </c>
      <c r="H58" s="10">
        <v>582113256.46227825</v>
      </c>
      <c r="I58" s="10">
        <v>564943163.59239745</v>
      </c>
      <c r="J58" s="10">
        <v>519530229.08036071</v>
      </c>
      <c r="K58" s="10">
        <v>486577011.2671268</v>
      </c>
      <c r="L58" s="10">
        <v>481384938.79990929</v>
      </c>
      <c r="M58" s="10">
        <v>482301456.59427845</v>
      </c>
      <c r="N58" s="10">
        <v>480569062.65479702</v>
      </c>
      <c r="O58" s="10">
        <v>500457300.24805975</v>
      </c>
      <c r="P58" s="10">
        <v>516974441.67176753</v>
      </c>
      <c r="Q58" s="10">
        <v>7435352975.7819071</v>
      </c>
    </row>
    <row r="59" spans="1:47" s="2" customFormat="1" x14ac:dyDescent="0.3">
      <c r="A59" s="11"/>
    </row>
    <row r="60" spans="1:47" s="2" customFormat="1" ht="24" customHeight="1" x14ac:dyDescent="0.3">
      <c r="A60" s="123" t="s">
        <v>50</v>
      </c>
      <c r="B60" s="123"/>
      <c r="C60" s="123"/>
      <c r="D60" s="123"/>
      <c r="E60" s="123"/>
      <c r="F60" s="123"/>
      <c r="G60" s="123"/>
      <c r="H60" s="123"/>
      <c r="I60" s="123"/>
      <c r="J60" s="123"/>
      <c r="K60" s="123"/>
      <c r="L60" s="123"/>
      <c r="M60" s="123"/>
      <c r="N60" s="123"/>
      <c r="O60" s="123"/>
      <c r="P60" s="123"/>
    </row>
    <row r="61" spans="1:47" s="2" customFormat="1" x14ac:dyDescent="0.3">
      <c r="A61" s="120" t="s">
        <v>34</v>
      </c>
      <c r="B61" s="120"/>
      <c r="C61" s="120"/>
      <c r="D61" s="120"/>
      <c r="E61" s="120"/>
      <c r="F61" s="120"/>
      <c r="G61" s="120"/>
      <c r="H61" s="120"/>
      <c r="I61" s="120"/>
      <c r="J61" s="120"/>
      <c r="K61" s="120"/>
      <c r="L61" s="120"/>
      <c r="M61" s="120"/>
      <c r="N61" s="120"/>
      <c r="O61" s="120"/>
      <c r="P61" s="120"/>
    </row>
    <row r="62" spans="1:47" s="2" customFormat="1" ht="24" customHeight="1" x14ac:dyDescent="0.3">
      <c r="A62" s="123" t="s">
        <v>35</v>
      </c>
      <c r="B62" s="123"/>
      <c r="C62" s="123"/>
      <c r="D62" s="123"/>
      <c r="E62" s="123"/>
      <c r="F62" s="123"/>
      <c r="G62" s="123"/>
      <c r="H62" s="123"/>
      <c r="I62" s="123"/>
      <c r="J62" s="123"/>
      <c r="K62" s="123"/>
      <c r="L62" s="123"/>
      <c r="M62" s="123"/>
      <c r="N62" s="123"/>
      <c r="O62" s="123"/>
      <c r="P62" s="123"/>
    </row>
    <row r="63" spans="1:47" s="2" customFormat="1" x14ac:dyDescent="0.3">
      <c r="A63" s="120" t="s">
        <v>150</v>
      </c>
      <c r="B63" s="120"/>
      <c r="C63" s="120"/>
      <c r="D63" s="120"/>
      <c r="E63" s="120"/>
      <c r="F63" s="120"/>
      <c r="G63" s="120"/>
      <c r="H63" s="120"/>
      <c r="I63" s="120"/>
      <c r="J63" s="120"/>
      <c r="K63" s="120"/>
      <c r="L63" s="120"/>
      <c r="M63" s="120"/>
      <c r="N63" s="120"/>
      <c r="O63" s="120"/>
      <c r="P63" s="120"/>
    </row>
    <row r="64" spans="1:47" s="2" customFormat="1" x14ac:dyDescent="0.3">
      <c r="A64" s="120" t="s">
        <v>148</v>
      </c>
      <c r="B64" s="120"/>
      <c r="C64" s="120"/>
      <c r="D64" s="120"/>
      <c r="E64" s="120"/>
      <c r="F64" s="120"/>
      <c r="G64" s="120"/>
      <c r="H64" s="120"/>
      <c r="I64" s="120"/>
      <c r="J64" s="120"/>
      <c r="K64" s="120"/>
      <c r="L64" s="120"/>
      <c r="M64" s="120"/>
      <c r="N64" s="120"/>
      <c r="O64" s="120"/>
      <c r="P64" s="120"/>
    </row>
    <row r="65" spans="1:16" s="2" customFormat="1" x14ac:dyDescent="0.3">
      <c r="A65" s="120" t="s">
        <v>55</v>
      </c>
      <c r="B65" s="120"/>
      <c r="C65" s="120"/>
      <c r="D65" s="120"/>
      <c r="E65" s="120"/>
      <c r="F65" s="120"/>
      <c r="G65" s="120"/>
      <c r="H65" s="120"/>
      <c r="I65" s="120"/>
      <c r="J65" s="120"/>
      <c r="K65" s="120"/>
      <c r="L65" s="120"/>
      <c r="M65" s="120"/>
      <c r="N65" s="120"/>
      <c r="O65" s="120"/>
      <c r="P65" s="120"/>
    </row>
    <row r="66" spans="1:16" s="2" customFormat="1" x14ac:dyDescent="0.3"/>
    <row r="67" spans="1:16" s="2" customFormat="1" x14ac:dyDescent="0.3"/>
    <row r="68" spans="1:16" s="2" customFormat="1" x14ac:dyDescent="0.3"/>
    <row r="69" spans="1:16" s="2" customFormat="1" x14ac:dyDescent="0.3"/>
    <row r="70" spans="1:16" s="2" customFormat="1" x14ac:dyDescent="0.3"/>
    <row r="71" spans="1:16" s="2" customFormat="1" x14ac:dyDescent="0.3"/>
    <row r="72" spans="1:16" s="2" customFormat="1" x14ac:dyDescent="0.3"/>
    <row r="73" spans="1:16" s="2" customFormat="1" x14ac:dyDescent="0.3"/>
    <row r="74" spans="1:16" s="2" customFormat="1" x14ac:dyDescent="0.3"/>
    <row r="75" spans="1:16" s="2" customFormat="1" x14ac:dyDescent="0.3"/>
    <row r="76" spans="1:16" s="2" customFormat="1" x14ac:dyDescent="0.3"/>
    <row r="77" spans="1:16" s="2" customFormat="1" x14ac:dyDescent="0.3"/>
    <row r="78" spans="1:16" s="2" customFormat="1" x14ac:dyDescent="0.3"/>
    <row r="79" spans="1:16" s="2" customFormat="1" x14ac:dyDescent="0.3"/>
    <row r="80" spans="1:16" s="2" customFormat="1" x14ac:dyDescent="0.3"/>
    <row r="81" s="2" customFormat="1" x14ac:dyDescent="0.3"/>
    <row r="82" s="2" customFormat="1" x14ac:dyDescent="0.3"/>
  </sheetData>
  <mergeCells count="8">
    <mergeCell ref="A63:P63"/>
    <mergeCell ref="A64:P64"/>
    <mergeCell ref="A65:P65"/>
    <mergeCell ref="A4:A5"/>
    <mergeCell ref="B4:Q4"/>
    <mergeCell ref="A60:P60"/>
    <mergeCell ref="A61:P61"/>
    <mergeCell ref="A62:P62"/>
  </mergeCells>
  <pageMargins left="0.25" right="0.25" top="0.75" bottom="0.75" header="0.3" footer="0.3"/>
  <pageSetup scale="63"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990E4-5705-4308-9943-E8FF03FF38B4}">
  <sheetPr>
    <pageSetUpPr fitToPage="1"/>
  </sheetPr>
  <dimension ref="A1:S62"/>
  <sheetViews>
    <sheetView workbookViewId="0"/>
  </sheetViews>
  <sheetFormatPr defaultColWidth="13.5" defaultRowHeight="16.5" x14ac:dyDescent="0.45"/>
  <cols>
    <col min="1" max="1" width="62.375" style="39" customWidth="1"/>
    <col min="2" max="16" width="15" style="39" customWidth="1"/>
    <col min="17" max="17" width="16.25" style="39" customWidth="1"/>
    <col min="18" max="19" width="13.5" style="32"/>
    <col min="20" max="16384" width="13.5" style="39"/>
  </cols>
  <sheetData>
    <row r="1" spans="1:19" ht="12" customHeight="1" x14ac:dyDescent="0.45">
      <c r="A1" s="37" t="s">
        <v>63</v>
      </c>
      <c r="B1" s="38"/>
      <c r="C1" s="38"/>
      <c r="D1" s="38"/>
      <c r="E1" s="38"/>
      <c r="F1" s="38"/>
      <c r="G1" s="38"/>
      <c r="H1" s="38"/>
      <c r="I1" s="38"/>
      <c r="J1" s="32"/>
      <c r="K1" s="32"/>
      <c r="L1" s="32"/>
      <c r="M1" s="32"/>
      <c r="N1" s="32"/>
      <c r="O1" s="32"/>
      <c r="P1" s="32"/>
      <c r="Q1" s="32"/>
    </row>
    <row r="2" spans="1:19" ht="13.15" customHeight="1" x14ac:dyDescent="0.45">
      <c r="A2" s="40" t="s">
        <v>105</v>
      </c>
      <c r="B2" s="38"/>
      <c r="C2" s="38"/>
      <c r="D2" s="38"/>
      <c r="E2" s="38"/>
      <c r="F2" s="38"/>
      <c r="G2" s="38"/>
      <c r="H2" s="38"/>
      <c r="I2" s="38"/>
      <c r="J2" s="32"/>
      <c r="K2" s="32"/>
      <c r="L2" s="32"/>
      <c r="M2" s="32"/>
      <c r="N2" s="32"/>
      <c r="O2" s="32"/>
      <c r="P2" s="32"/>
      <c r="Q2" s="32"/>
    </row>
    <row r="3" spans="1:19" ht="10.9" customHeight="1" x14ac:dyDescent="0.45">
      <c r="A3" s="41"/>
      <c r="B3" s="38"/>
      <c r="C3" s="38"/>
      <c r="D3" s="38"/>
      <c r="E3" s="38"/>
      <c r="F3" s="38"/>
      <c r="G3" s="38"/>
      <c r="H3" s="38"/>
      <c r="I3" s="38"/>
      <c r="J3" s="32"/>
      <c r="K3" s="32"/>
      <c r="L3" s="32"/>
      <c r="M3" s="32"/>
      <c r="N3" s="32"/>
      <c r="O3" s="32"/>
      <c r="P3" s="32"/>
      <c r="Q3" s="32"/>
    </row>
    <row r="4" spans="1:19" s="43" customFormat="1" ht="10.9" customHeight="1" x14ac:dyDescent="0.3">
      <c r="A4" s="124" t="s">
        <v>106</v>
      </c>
      <c r="B4" s="126" t="s">
        <v>14</v>
      </c>
      <c r="C4" s="127"/>
      <c r="D4" s="127"/>
      <c r="E4" s="127"/>
      <c r="F4" s="127"/>
      <c r="G4" s="127"/>
      <c r="H4" s="127"/>
      <c r="I4" s="127"/>
      <c r="J4" s="127"/>
      <c r="K4" s="127"/>
      <c r="L4" s="127"/>
      <c r="M4" s="127"/>
      <c r="N4" s="127"/>
      <c r="O4" s="127"/>
      <c r="P4" s="127"/>
      <c r="Q4" s="127"/>
      <c r="R4" s="42"/>
      <c r="S4" s="42"/>
    </row>
    <row r="5" spans="1:19" s="43" customFormat="1" ht="13.9" customHeight="1" x14ac:dyDescent="0.3">
      <c r="A5" s="125"/>
      <c r="B5" s="44">
        <v>2005</v>
      </c>
      <c r="C5" s="44">
        <v>2006</v>
      </c>
      <c r="D5" s="44">
        <v>2007</v>
      </c>
      <c r="E5" s="44">
        <v>2008</v>
      </c>
      <c r="F5" s="44">
        <v>2009</v>
      </c>
      <c r="G5" s="45">
        <v>2010</v>
      </c>
      <c r="H5" s="45">
        <v>2011</v>
      </c>
      <c r="I5" s="45">
        <v>2012</v>
      </c>
      <c r="J5" s="45">
        <v>2013</v>
      </c>
      <c r="K5" s="45">
        <v>2014</v>
      </c>
      <c r="L5" s="45">
        <v>2015</v>
      </c>
      <c r="M5" s="45">
        <v>2016</v>
      </c>
      <c r="N5" s="45">
        <v>2017</v>
      </c>
      <c r="O5" s="45">
        <v>2018</v>
      </c>
      <c r="P5" s="45">
        <v>2019</v>
      </c>
      <c r="Q5" s="45" t="s">
        <v>15</v>
      </c>
      <c r="R5" s="42"/>
      <c r="S5" s="42"/>
    </row>
    <row r="6" spans="1:19" s="43" customFormat="1" ht="11.5" x14ac:dyDescent="0.3">
      <c r="A6" s="46" t="s">
        <v>64</v>
      </c>
      <c r="B6" s="47">
        <v>163403690.53</v>
      </c>
      <c r="C6" s="47">
        <v>179706393.34999999</v>
      </c>
      <c r="D6" s="47">
        <v>194883782.38999999</v>
      </c>
      <c r="E6" s="47">
        <v>183003857.38</v>
      </c>
      <c r="F6" s="47">
        <v>186393216.84</v>
      </c>
      <c r="G6" s="47">
        <v>178162270.44999999</v>
      </c>
      <c r="H6" s="47">
        <v>176298421.58000001</v>
      </c>
      <c r="I6" s="47">
        <v>165227495.56</v>
      </c>
      <c r="J6" s="48">
        <v>152371186.59</v>
      </c>
      <c r="K6" s="48">
        <v>140807442.88999999</v>
      </c>
      <c r="L6" s="48">
        <v>133380886.09</v>
      </c>
      <c r="M6" s="48">
        <v>123297190.55</v>
      </c>
      <c r="N6" s="48">
        <v>120504573.55</v>
      </c>
      <c r="O6" s="48">
        <v>115404534</v>
      </c>
      <c r="P6" s="48">
        <v>113123943.38</v>
      </c>
      <c r="Q6" s="48">
        <v>2325968885.0999999</v>
      </c>
      <c r="R6" s="42"/>
      <c r="S6" s="42"/>
    </row>
    <row r="7" spans="1:19" s="43" customFormat="1" ht="11.5" x14ac:dyDescent="0.3">
      <c r="A7" s="49" t="s">
        <v>65</v>
      </c>
      <c r="B7" s="50">
        <v>57883180.380000003</v>
      </c>
      <c r="C7" s="50">
        <v>70265503.209999993</v>
      </c>
      <c r="D7" s="50">
        <v>74973714.340000004</v>
      </c>
      <c r="E7" s="50">
        <v>68119368.930000007</v>
      </c>
      <c r="F7" s="50">
        <v>71149283.170000002</v>
      </c>
      <c r="G7" s="51">
        <v>67287020.030000001</v>
      </c>
      <c r="H7" s="51">
        <v>68125539.459999993</v>
      </c>
      <c r="I7" s="51">
        <v>59351683.25</v>
      </c>
      <c r="J7" s="51">
        <v>51172340.07</v>
      </c>
      <c r="K7" s="51">
        <v>47168745.600000001</v>
      </c>
      <c r="L7" s="51">
        <v>43217880.869999997</v>
      </c>
      <c r="M7" s="51">
        <v>35466160.840000004</v>
      </c>
      <c r="N7" s="51">
        <v>32527012.260000002</v>
      </c>
      <c r="O7" s="51">
        <v>31706135.559999999</v>
      </c>
      <c r="P7" s="51">
        <v>29976992.489999998</v>
      </c>
      <c r="Q7" s="51">
        <v>808390560.46000004</v>
      </c>
      <c r="R7" s="42"/>
      <c r="S7" s="42"/>
    </row>
    <row r="8" spans="1:19" s="43" customFormat="1" ht="11.5" x14ac:dyDescent="0.3">
      <c r="A8" s="49" t="s">
        <v>66</v>
      </c>
      <c r="B8" s="50">
        <v>10352773.550000001</v>
      </c>
      <c r="C8" s="50">
        <v>10142547.109999999</v>
      </c>
      <c r="D8" s="50">
        <v>9833522.1400000006</v>
      </c>
      <c r="E8" s="50">
        <v>12214485.82</v>
      </c>
      <c r="F8" s="50">
        <v>12708252.609999999</v>
      </c>
      <c r="G8" s="51">
        <v>13685792.82</v>
      </c>
      <c r="H8" s="51">
        <v>13449493.609999999</v>
      </c>
      <c r="I8" s="51">
        <v>13911373.550000001</v>
      </c>
      <c r="J8" s="51">
        <v>14560613.25</v>
      </c>
      <c r="K8" s="51">
        <v>13141319.52</v>
      </c>
      <c r="L8" s="51">
        <v>13222954.93</v>
      </c>
      <c r="M8" s="51">
        <v>13893479.560000001</v>
      </c>
      <c r="N8" s="51">
        <v>13890574.93</v>
      </c>
      <c r="O8" s="51">
        <v>12921955.550000001</v>
      </c>
      <c r="P8" s="51">
        <v>12439177.99</v>
      </c>
      <c r="Q8" s="51">
        <v>190368316.94999999</v>
      </c>
      <c r="R8" s="42"/>
      <c r="S8" s="42"/>
    </row>
    <row r="9" spans="1:19" s="43" customFormat="1" ht="11.5" x14ac:dyDescent="0.3">
      <c r="A9" s="49" t="s">
        <v>67</v>
      </c>
      <c r="B9" s="50">
        <v>32915942.460000001</v>
      </c>
      <c r="C9" s="50">
        <v>37863763.840000004</v>
      </c>
      <c r="D9" s="50">
        <v>47230226.450000003</v>
      </c>
      <c r="E9" s="50">
        <v>48768657.460000001</v>
      </c>
      <c r="F9" s="50">
        <v>48758908.32</v>
      </c>
      <c r="G9" s="51">
        <v>44065268.75</v>
      </c>
      <c r="H9" s="51">
        <v>40663224.710000001</v>
      </c>
      <c r="I9" s="51">
        <v>38620885.990000002</v>
      </c>
      <c r="J9" s="51">
        <v>36166743.210000001</v>
      </c>
      <c r="K9" s="51">
        <v>34214162.079999998</v>
      </c>
      <c r="L9" s="51">
        <v>31072715.390000001</v>
      </c>
      <c r="M9" s="51">
        <v>28931401.59</v>
      </c>
      <c r="N9" s="51">
        <v>27771769.899999999</v>
      </c>
      <c r="O9" s="51">
        <v>26450160.93</v>
      </c>
      <c r="P9" s="51">
        <v>25288317.670000002</v>
      </c>
      <c r="Q9" s="51">
        <v>548782148.75999999</v>
      </c>
      <c r="R9" s="42"/>
      <c r="S9" s="42"/>
    </row>
    <row r="10" spans="1:19" s="43" customFormat="1" ht="11.5" x14ac:dyDescent="0.3">
      <c r="A10" s="49" t="s">
        <v>68</v>
      </c>
      <c r="B10" s="50">
        <v>21487296.850000001</v>
      </c>
      <c r="C10" s="50">
        <v>24662161.899999999</v>
      </c>
      <c r="D10" s="50">
        <v>26358557.809999999</v>
      </c>
      <c r="E10" s="50">
        <v>27623551.34</v>
      </c>
      <c r="F10" s="50">
        <v>30615862.530000001</v>
      </c>
      <c r="G10" s="51">
        <v>31529429.890000001</v>
      </c>
      <c r="H10" s="51">
        <v>33192078.84</v>
      </c>
      <c r="I10" s="51">
        <v>34833805.770000003</v>
      </c>
      <c r="J10" s="51">
        <v>32742582.370000001</v>
      </c>
      <c r="K10" s="51">
        <v>31391617.969999999</v>
      </c>
      <c r="L10" s="51">
        <v>30446001.210000001</v>
      </c>
      <c r="M10" s="51">
        <v>31128787.07</v>
      </c>
      <c r="N10" s="51">
        <v>32372990.920000002</v>
      </c>
      <c r="O10" s="51">
        <v>32662136.030000001</v>
      </c>
      <c r="P10" s="51">
        <v>34264118.770000003</v>
      </c>
      <c r="Q10" s="51">
        <v>455310979.26999998</v>
      </c>
      <c r="R10" s="42"/>
      <c r="S10" s="42"/>
    </row>
    <row r="11" spans="1:19" s="43" customFormat="1" ht="11.5" x14ac:dyDescent="0.3">
      <c r="A11" s="52" t="s">
        <v>69</v>
      </c>
      <c r="B11" s="53">
        <v>40764497.280000001</v>
      </c>
      <c r="C11" s="53">
        <v>36772417.289999999</v>
      </c>
      <c r="D11" s="53">
        <v>36487761.649999999</v>
      </c>
      <c r="E11" s="53">
        <v>26277793.82</v>
      </c>
      <c r="F11" s="53">
        <v>23160910.210000001</v>
      </c>
      <c r="G11" s="54">
        <v>21594758.960000001</v>
      </c>
      <c r="H11" s="54">
        <v>20868084.960000001</v>
      </c>
      <c r="I11" s="54">
        <v>18509747</v>
      </c>
      <c r="J11" s="54">
        <v>17728907.699999999</v>
      </c>
      <c r="K11" s="54">
        <v>14891597.710000001</v>
      </c>
      <c r="L11" s="54">
        <v>15421333.689999999</v>
      </c>
      <c r="M11" s="51">
        <v>13877361.48</v>
      </c>
      <c r="N11" s="51">
        <v>13942225.539999999</v>
      </c>
      <c r="O11" s="51">
        <v>11664145.93</v>
      </c>
      <c r="P11" s="51">
        <v>11155336.470000001</v>
      </c>
      <c r="Q11" s="51">
        <v>323116879.69</v>
      </c>
      <c r="R11" s="42"/>
      <c r="S11" s="42"/>
    </row>
    <row r="12" spans="1:19" s="43" customFormat="1" ht="11.5" x14ac:dyDescent="0.3">
      <c r="A12" s="46" t="s">
        <v>70</v>
      </c>
      <c r="B12" s="47">
        <v>43225759.700000003</v>
      </c>
      <c r="C12" s="47">
        <v>39050841.840000004</v>
      </c>
      <c r="D12" s="47">
        <v>55165085.18</v>
      </c>
      <c r="E12" s="47">
        <v>64354702.479999997</v>
      </c>
      <c r="F12" s="47">
        <v>84562962.709999993</v>
      </c>
      <c r="G12" s="47">
        <v>83440358.150000006</v>
      </c>
      <c r="H12" s="47">
        <v>90303105.290000007</v>
      </c>
      <c r="I12" s="47">
        <v>88721003.680000007</v>
      </c>
      <c r="J12" s="48">
        <v>72050269.560000002</v>
      </c>
      <c r="K12" s="48">
        <v>60127637.340000004</v>
      </c>
      <c r="L12" s="48">
        <v>55378823.020000003</v>
      </c>
      <c r="M12" s="48">
        <v>51543857.469999999</v>
      </c>
      <c r="N12" s="48">
        <v>56276642.909999996</v>
      </c>
      <c r="O12" s="48">
        <v>59981410.549999997</v>
      </c>
      <c r="P12" s="48">
        <v>63517380.07</v>
      </c>
      <c r="Q12" s="48">
        <v>967699839.97000003</v>
      </c>
      <c r="R12" s="42"/>
      <c r="S12" s="42"/>
    </row>
    <row r="13" spans="1:19" s="43" customFormat="1" ht="11.5" x14ac:dyDescent="0.3">
      <c r="A13" s="49" t="s">
        <v>71</v>
      </c>
      <c r="B13" s="50">
        <v>10995153.119999999</v>
      </c>
      <c r="C13" s="50">
        <v>12088502.43</v>
      </c>
      <c r="D13" s="50">
        <v>20222604.329999998</v>
      </c>
      <c r="E13" s="50">
        <v>27067382.170000002</v>
      </c>
      <c r="F13" s="50">
        <v>29148578.920000002</v>
      </c>
      <c r="G13" s="51">
        <v>22537026.25</v>
      </c>
      <c r="H13" s="51">
        <v>22621959.82</v>
      </c>
      <c r="I13" s="51">
        <v>24879479.629999999</v>
      </c>
      <c r="J13" s="51">
        <v>19892702.100000001</v>
      </c>
      <c r="K13" s="51">
        <v>19108255.43</v>
      </c>
      <c r="L13" s="51">
        <v>16758739.779999999</v>
      </c>
      <c r="M13" s="51">
        <v>14837626.15</v>
      </c>
      <c r="N13" s="51">
        <v>13941830.5</v>
      </c>
      <c r="O13" s="51">
        <v>12737369.289999999</v>
      </c>
      <c r="P13" s="51">
        <v>13958217.66</v>
      </c>
      <c r="Q13" s="51">
        <v>280795427.58999997</v>
      </c>
      <c r="R13" s="42"/>
      <c r="S13" s="42"/>
    </row>
    <row r="14" spans="1:19" s="43" customFormat="1" ht="11.5" x14ac:dyDescent="0.3">
      <c r="A14" s="49" t="s">
        <v>72</v>
      </c>
      <c r="B14" s="50">
        <v>19000404.48</v>
      </c>
      <c r="C14" s="50">
        <v>17190397.489999998</v>
      </c>
      <c r="D14" s="50">
        <v>20858654.890000001</v>
      </c>
      <c r="E14" s="50">
        <v>19950056.390000001</v>
      </c>
      <c r="F14" s="50">
        <v>24332536.440000001</v>
      </c>
      <c r="G14" s="51">
        <v>27775092.98</v>
      </c>
      <c r="H14" s="51">
        <v>30269188.09</v>
      </c>
      <c r="I14" s="51">
        <v>31091047.59</v>
      </c>
      <c r="J14" s="51">
        <v>27921606.059999999</v>
      </c>
      <c r="K14" s="51">
        <v>22722364.84</v>
      </c>
      <c r="L14" s="51">
        <v>21792829.98</v>
      </c>
      <c r="M14" s="51">
        <v>22509589.879999999</v>
      </c>
      <c r="N14" s="51">
        <v>24949546.039999999</v>
      </c>
      <c r="O14" s="51">
        <v>30962290.719999999</v>
      </c>
      <c r="P14" s="51">
        <v>33956539.649999999</v>
      </c>
      <c r="Q14" s="51">
        <v>375282145.54000002</v>
      </c>
      <c r="R14" s="42"/>
      <c r="S14" s="42"/>
    </row>
    <row r="15" spans="1:19" s="43" customFormat="1" ht="23" x14ac:dyDescent="0.3">
      <c r="A15" s="49" t="s">
        <v>73</v>
      </c>
      <c r="B15" s="50">
        <v>3986580.78</v>
      </c>
      <c r="C15" s="50">
        <v>2973601.52</v>
      </c>
      <c r="D15" s="50">
        <v>6482114.8300000001</v>
      </c>
      <c r="E15" s="50">
        <v>9729780.4199999999</v>
      </c>
      <c r="F15" s="50">
        <v>10528238.6</v>
      </c>
      <c r="G15" s="51">
        <v>7089655.5</v>
      </c>
      <c r="H15" s="51">
        <v>8105110.5499999998</v>
      </c>
      <c r="I15" s="51">
        <v>9199925.3599999994</v>
      </c>
      <c r="J15" s="51">
        <v>6677711.5999999996</v>
      </c>
      <c r="K15" s="51">
        <v>5906390.7000000002</v>
      </c>
      <c r="L15" s="51">
        <v>3948736.29</v>
      </c>
      <c r="M15" s="51">
        <v>2589224.88</v>
      </c>
      <c r="N15" s="51">
        <v>2434376.2200000002</v>
      </c>
      <c r="O15" s="51">
        <v>1923628.6</v>
      </c>
      <c r="P15" s="51">
        <v>2269186.0099999998</v>
      </c>
      <c r="Q15" s="51">
        <v>83844261.859999999</v>
      </c>
      <c r="R15" s="42"/>
      <c r="S15" s="42"/>
    </row>
    <row r="16" spans="1:19" s="43" customFormat="1" ht="11.5" x14ac:dyDescent="0.3">
      <c r="A16" s="52" t="s">
        <v>74</v>
      </c>
      <c r="B16" s="53">
        <v>9243621.3300000001</v>
      </c>
      <c r="C16" s="53">
        <v>6798340.4100000001</v>
      </c>
      <c r="D16" s="53">
        <v>7601711.1200000001</v>
      </c>
      <c r="E16" s="53">
        <v>7607483.5</v>
      </c>
      <c r="F16" s="53">
        <v>20553608.75</v>
      </c>
      <c r="G16" s="54">
        <v>26038583.420000002</v>
      </c>
      <c r="H16" s="54">
        <v>29306846.829999998</v>
      </c>
      <c r="I16" s="54">
        <v>23550551.100000001</v>
      </c>
      <c r="J16" s="54">
        <v>17558249.789999999</v>
      </c>
      <c r="K16" s="54">
        <v>12390626.359999999</v>
      </c>
      <c r="L16" s="54">
        <v>12878516.970000001</v>
      </c>
      <c r="M16" s="51">
        <v>11607416.560000001</v>
      </c>
      <c r="N16" s="51">
        <v>14950890.15</v>
      </c>
      <c r="O16" s="51">
        <v>14358121.939999999</v>
      </c>
      <c r="P16" s="51">
        <v>13333436.74</v>
      </c>
      <c r="Q16" s="51">
        <v>227778004.99000001</v>
      </c>
      <c r="R16" s="42"/>
      <c r="S16" s="42"/>
    </row>
    <row r="17" spans="1:19" s="43" customFormat="1" ht="11.5" x14ac:dyDescent="0.3">
      <c r="A17" s="46" t="s">
        <v>75</v>
      </c>
      <c r="B17" s="47">
        <v>8828545.5700000003</v>
      </c>
      <c r="C17" s="47">
        <v>9742799.9100000001</v>
      </c>
      <c r="D17" s="47">
        <v>11383683.17</v>
      </c>
      <c r="E17" s="47">
        <v>14798942.539999999</v>
      </c>
      <c r="F17" s="47">
        <v>19038651.449999999</v>
      </c>
      <c r="G17" s="47">
        <v>17707694.530000001</v>
      </c>
      <c r="H17" s="47">
        <v>18685377.690000001</v>
      </c>
      <c r="I17" s="47">
        <v>19366294.02</v>
      </c>
      <c r="J17" s="48">
        <v>16703735.48</v>
      </c>
      <c r="K17" s="48">
        <v>16119717.09</v>
      </c>
      <c r="L17" s="48">
        <v>17747613.02</v>
      </c>
      <c r="M17" s="48">
        <v>19158586.77</v>
      </c>
      <c r="N17" s="48">
        <v>17012221.050000001</v>
      </c>
      <c r="O17" s="48">
        <v>14862357.449999999</v>
      </c>
      <c r="P17" s="48">
        <v>13375608.9</v>
      </c>
      <c r="Q17" s="48">
        <v>234531828.65000001</v>
      </c>
      <c r="R17" s="42"/>
      <c r="S17" s="42"/>
    </row>
    <row r="18" spans="1:19" s="43" customFormat="1" ht="23" x14ac:dyDescent="0.3">
      <c r="A18" s="49" t="s">
        <v>76</v>
      </c>
      <c r="B18" s="50">
        <v>4041794.4</v>
      </c>
      <c r="C18" s="50">
        <v>4472982.26</v>
      </c>
      <c r="D18" s="50">
        <v>6294636.9400000004</v>
      </c>
      <c r="E18" s="50">
        <v>7779243.2300000004</v>
      </c>
      <c r="F18" s="50">
        <v>8560901.0500000007</v>
      </c>
      <c r="G18" s="51">
        <v>6919273.0099999998</v>
      </c>
      <c r="H18" s="51">
        <v>6980850.0999999996</v>
      </c>
      <c r="I18" s="51">
        <v>7405462.2999999998</v>
      </c>
      <c r="J18" s="51">
        <v>7411980.9100000001</v>
      </c>
      <c r="K18" s="51">
        <v>7656504.0199999996</v>
      </c>
      <c r="L18" s="51">
        <v>7689057.8300000001</v>
      </c>
      <c r="M18" s="51">
        <v>8432584.4700000007</v>
      </c>
      <c r="N18" s="51">
        <v>7352346.4500000002</v>
      </c>
      <c r="O18" s="51">
        <v>7034194.4199999999</v>
      </c>
      <c r="P18" s="51">
        <v>5679476.2400000002</v>
      </c>
      <c r="Q18" s="51">
        <v>103711287.62</v>
      </c>
      <c r="R18" s="42"/>
      <c r="S18" s="42"/>
    </row>
    <row r="19" spans="1:19" s="43" customFormat="1" ht="23" x14ac:dyDescent="0.3">
      <c r="A19" s="49" t="s">
        <v>77</v>
      </c>
      <c r="B19" s="50">
        <v>1003554.56</v>
      </c>
      <c r="C19" s="50">
        <v>1178340.6599999999</v>
      </c>
      <c r="D19" s="50">
        <v>1131415.6599999999</v>
      </c>
      <c r="E19" s="50">
        <v>925937.36</v>
      </c>
      <c r="F19" s="50">
        <v>1763010.36</v>
      </c>
      <c r="G19" s="51">
        <v>2315954.4</v>
      </c>
      <c r="H19" s="51">
        <v>2092240.55</v>
      </c>
      <c r="I19" s="51">
        <v>1978576.56</v>
      </c>
      <c r="J19" s="51">
        <v>1141239.21</v>
      </c>
      <c r="K19" s="51">
        <v>1080341.8799999999</v>
      </c>
      <c r="L19" s="51">
        <v>1001042.41</v>
      </c>
      <c r="M19" s="51">
        <v>1061128.8999999999</v>
      </c>
      <c r="N19" s="51">
        <v>910568.29</v>
      </c>
      <c r="O19" s="51">
        <v>785783.83</v>
      </c>
      <c r="P19" s="51">
        <v>855963.67</v>
      </c>
      <c r="Q19" s="51">
        <v>19225098.300000001</v>
      </c>
      <c r="R19" s="42"/>
      <c r="S19" s="42"/>
    </row>
    <row r="20" spans="1:19" s="43" customFormat="1" ht="11.5" x14ac:dyDescent="0.3">
      <c r="A20" s="49" t="s">
        <v>78</v>
      </c>
      <c r="B20" s="50">
        <v>1077756.72</v>
      </c>
      <c r="C20" s="50">
        <v>1041013.44</v>
      </c>
      <c r="D20" s="50">
        <v>1121735.08</v>
      </c>
      <c r="E20" s="50">
        <v>1235419.52</v>
      </c>
      <c r="F20" s="50">
        <v>1465605.86</v>
      </c>
      <c r="G20" s="51">
        <v>1542984.32</v>
      </c>
      <c r="H20" s="51">
        <v>1887863.24</v>
      </c>
      <c r="I20" s="51">
        <v>2289075.89</v>
      </c>
      <c r="J20" s="51">
        <v>2498937.67</v>
      </c>
      <c r="K20" s="51">
        <v>2624036.81</v>
      </c>
      <c r="L20" s="51">
        <v>3342993.83</v>
      </c>
      <c r="M20" s="51">
        <v>3408068.08</v>
      </c>
      <c r="N20" s="51">
        <v>3307115.13</v>
      </c>
      <c r="O20" s="51">
        <v>3143536.47</v>
      </c>
      <c r="P20" s="51">
        <v>2866950.23</v>
      </c>
      <c r="Q20" s="51">
        <v>32853092.309999999</v>
      </c>
      <c r="R20" s="42"/>
      <c r="S20" s="42"/>
    </row>
    <row r="21" spans="1:19" s="43" customFormat="1" ht="11.5" x14ac:dyDescent="0.3">
      <c r="A21" s="49" t="s">
        <v>79</v>
      </c>
      <c r="B21" s="50">
        <v>227158.66</v>
      </c>
      <c r="C21" s="50">
        <v>393156.83</v>
      </c>
      <c r="D21" s="50">
        <v>504938.22</v>
      </c>
      <c r="E21" s="50">
        <v>810968.25</v>
      </c>
      <c r="F21" s="50">
        <v>940549.32</v>
      </c>
      <c r="G21" s="51">
        <v>689078.05</v>
      </c>
      <c r="H21" s="51">
        <v>1044046.97</v>
      </c>
      <c r="I21" s="51">
        <v>1107510.6599999999</v>
      </c>
      <c r="J21" s="51">
        <v>1282174.1000000001</v>
      </c>
      <c r="K21" s="51">
        <v>2289324.65</v>
      </c>
      <c r="L21" s="51">
        <v>3286191.36</v>
      </c>
      <c r="M21" s="51">
        <v>3811925.53</v>
      </c>
      <c r="N21" s="51">
        <v>3194899.99</v>
      </c>
      <c r="O21" s="51">
        <v>1835480.57</v>
      </c>
      <c r="P21" s="51">
        <v>2193408.58</v>
      </c>
      <c r="Q21" s="51">
        <v>23610811.73</v>
      </c>
      <c r="R21" s="42"/>
      <c r="S21" s="42"/>
    </row>
    <row r="22" spans="1:19" s="43" customFormat="1" ht="13.5" customHeight="1" x14ac:dyDescent="0.3">
      <c r="A22" s="49" t="s">
        <v>80</v>
      </c>
      <c r="B22" s="50">
        <v>435540.57</v>
      </c>
      <c r="C22" s="50">
        <v>449211.24</v>
      </c>
      <c r="D22" s="50">
        <v>258103.4</v>
      </c>
      <c r="E22" s="50">
        <v>369003.85</v>
      </c>
      <c r="F22" s="50">
        <v>267457.11</v>
      </c>
      <c r="G22" s="51">
        <v>253378.76</v>
      </c>
      <c r="H22" s="51">
        <v>173744.68</v>
      </c>
      <c r="I22" s="51">
        <v>272275.25</v>
      </c>
      <c r="J22" s="51">
        <v>381285.18</v>
      </c>
      <c r="K22" s="51">
        <v>326826.21000000002</v>
      </c>
      <c r="L22" s="51">
        <v>213141.62</v>
      </c>
      <c r="M22" s="51">
        <v>196780.86</v>
      </c>
      <c r="N22" s="51">
        <v>188520.42</v>
      </c>
      <c r="O22" s="51">
        <v>138826.57999999999</v>
      </c>
      <c r="P22" s="51">
        <v>96640.2</v>
      </c>
      <c r="Q22" s="51">
        <v>4020735.94</v>
      </c>
      <c r="R22" s="42"/>
      <c r="S22" s="42"/>
    </row>
    <row r="23" spans="1:19" s="43" customFormat="1" ht="11.5" x14ac:dyDescent="0.3">
      <c r="A23" s="52" t="s">
        <v>81</v>
      </c>
      <c r="B23" s="53">
        <v>2042740.66</v>
      </c>
      <c r="C23" s="53">
        <v>2208095.48</v>
      </c>
      <c r="D23" s="53">
        <v>2072853.87</v>
      </c>
      <c r="E23" s="53">
        <v>3678370.31</v>
      </c>
      <c r="F23" s="53">
        <v>6041127.7400000002</v>
      </c>
      <c r="G23" s="54">
        <v>5987025.9900000002</v>
      </c>
      <c r="H23" s="54">
        <v>6506632.1600000001</v>
      </c>
      <c r="I23" s="54">
        <v>6313393.3700000001</v>
      </c>
      <c r="J23" s="54">
        <v>3988118.42</v>
      </c>
      <c r="K23" s="54">
        <v>2142683.52</v>
      </c>
      <c r="L23" s="54">
        <v>2215185.9700000002</v>
      </c>
      <c r="M23" s="51">
        <v>2248098.9300000002</v>
      </c>
      <c r="N23" s="51">
        <v>2058770.77</v>
      </c>
      <c r="O23" s="51">
        <v>1924535.58</v>
      </c>
      <c r="P23" s="51">
        <v>1683169.99</v>
      </c>
      <c r="Q23" s="51">
        <v>51110802.75</v>
      </c>
      <c r="R23" s="42"/>
      <c r="S23" s="42"/>
    </row>
    <row r="24" spans="1:19" s="43" customFormat="1" ht="11.5" x14ac:dyDescent="0.3">
      <c r="A24" s="46" t="s">
        <v>82</v>
      </c>
      <c r="B24" s="47">
        <v>38068105.079999998</v>
      </c>
      <c r="C24" s="47">
        <v>38937118.020000003</v>
      </c>
      <c r="D24" s="47">
        <v>50728745.759999998</v>
      </c>
      <c r="E24" s="47">
        <v>60158757.969999999</v>
      </c>
      <c r="F24" s="47">
        <v>77040529.480000004</v>
      </c>
      <c r="G24" s="47">
        <v>70370453.280000001</v>
      </c>
      <c r="H24" s="47">
        <v>79871639.239999995</v>
      </c>
      <c r="I24" s="47">
        <v>78416859.870000005</v>
      </c>
      <c r="J24" s="48">
        <v>88493982.109999999</v>
      </c>
      <c r="K24" s="48">
        <v>91895294.390000001</v>
      </c>
      <c r="L24" s="48">
        <v>91064056.989999995</v>
      </c>
      <c r="M24" s="48">
        <v>86609710.430000007</v>
      </c>
      <c r="N24" s="48">
        <v>83131753.579999998</v>
      </c>
      <c r="O24" s="48">
        <v>92618062.519999996</v>
      </c>
      <c r="P24" s="48">
        <v>99794989.780000001</v>
      </c>
      <c r="Q24" s="48">
        <v>1127200058.5</v>
      </c>
      <c r="R24" s="42"/>
      <c r="S24" s="42"/>
    </row>
    <row r="25" spans="1:19" s="43" customFormat="1" ht="11.5" x14ac:dyDescent="0.3">
      <c r="A25" s="49" t="s">
        <v>83</v>
      </c>
      <c r="B25" s="50">
        <v>14194279.890000001</v>
      </c>
      <c r="C25" s="50">
        <v>16643970.83</v>
      </c>
      <c r="D25" s="50">
        <v>23276316.68</v>
      </c>
      <c r="E25" s="50">
        <v>23570362.059999999</v>
      </c>
      <c r="F25" s="50">
        <v>30459074.300000001</v>
      </c>
      <c r="G25" s="51">
        <v>29770468.739999998</v>
      </c>
      <c r="H25" s="51">
        <v>36341419.920000002</v>
      </c>
      <c r="I25" s="51">
        <v>35598892.840000004</v>
      </c>
      <c r="J25" s="51">
        <v>48831892.859999999</v>
      </c>
      <c r="K25" s="51">
        <v>54222004.759999998</v>
      </c>
      <c r="L25" s="51">
        <v>54625889.460000001</v>
      </c>
      <c r="M25" s="51">
        <v>51776415.350000001</v>
      </c>
      <c r="N25" s="51">
        <v>45961550.189999998</v>
      </c>
      <c r="O25" s="51">
        <v>54025462.490000002</v>
      </c>
      <c r="P25" s="51">
        <v>61336693.920000002</v>
      </c>
      <c r="Q25" s="51">
        <v>580634694.30999994</v>
      </c>
      <c r="R25" s="42"/>
      <c r="S25" s="42"/>
    </row>
    <row r="26" spans="1:19" s="43" customFormat="1" ht="23" x14ac:dyDescent="0.3">
      <c r="A26" s="49" t="s">
        <v>84</v>
      </c>
      <c r="B26" s="50">
        <v>6738013.5999999996</v>
      </c>
      <c r="C26" s="50">
        <v>6745580.4800000004</v>
      </c>
      <c r="D26" s="50">
        <v>8196543.0800000001</v>
      </c>
      <c r="E26" s="50">
        <v>9945458.8300000001</v>
      </c>
      <c r="F26" s="50">
        <v>14240448.890000001</v>
      </c>
      <c r="G26" s="51">
        <v>11822564.07</v>
      </c>
      <c r="H26" s="51">
        <v>13132450.32</v>
      </c>
      <c r="I26" s="51">
        <v>12240802.439999999</v>
      </c>
      <c r="J26" s="51">
        <v>11582769.689999999</v>
      </c>
      <c r="K26" s="51">
        <v>10904191.970000001</v>
      </c>
      <c r="L26" s="51">
        <v>9440344.4299999997</v>
      </c>
      <c r="M26" s="51">
        <v>8950493.8100000005</v>
      </c>
      <c r="N26" s="51">
        <v>8431570.4399999995</v>
      </c>
      <c r="O26" s="51">
        <v>8015447.46</v>
      </c>
      <c r="P26" s="51">
        <v>6544312.6600000001</v>
      </c>
      <c r="Q26" s="51">
        <v>146930992.16</v>
      </c>
      <c r="R26" s="42"/>
      <c r="S26" s="42"/>
    </row>
    <row r="27" spans="1:19" s="43" customFormat="1" ht="11.5" x14ac:dyDescent="0.3">
      <c r="A27" s="49" t="s">
        <v>85</v>
      </c>
      <c r="B27" s="50">
        <v>3001340.42</v>
      </c>
      <c r="C27" s="50">
        <v>3695517.9</v>
      </c>
      <c r="D27" s="50">
        <v>5294730.28</v>
      </c>
      <c r="E27" s="50">
        <v>7144851.1900000004</v>
      </c>
      <c r="F27" s="50">
        <v>9429393.5899999999</v>
      </c>
      <c r="G27" s="51">
        <v>9506987.5899999999</v>
      </c>
      <c r="H27" s="51">
        <v>10180819.289999999</v>
      </c>
      <c r="I27" s="51">
        <v>9754225.5500000007</v>
      </c>
      <c r="J27" s="51">
        <v>9332962.3100000005</v>
      </c>
      <c r="K27" s="51">
        <v>7844718.5599999996</v>
      </c>
      <c r="L27" s="51">
        <v>6597766.79</v>
      </c>
      <c r="M27" s="51">
        <v>6022655.1399999997</v>
      </c>
      <c r="N27" s="51">
        <v>5879212.25</v>
      </c>
      <c r="O27" s="51">
        <v>6392485.5899999999</v>
      </c>
      <c r="P27" s="51">
        <v>8214701.9699999997</v>
      </c>
      <c r="Q27" s="51">
        <v>108292368.41</v>
      </c>
      <c r="R27" s="42"/>
      <c r="S27" s="42"/>
    </row>
    <row r="28" spans="1:19" s="43" customFormat="1" ht="11.5" x14ac:dyDescent="0.3">
      <c r="A28" s="55" t="s">
        <v>86</v>
      </c>
      <c r="B28" s="56">
        <v>14134471.16</v>
      </c>
      <c r="C28" s="56">
        <v>11852048.810000001</v>
      </c>
      <c r="D28" s="56">
        <v>13961155.720000001</v>
      </c>
      <c r="E28" s="56">
        <v>19498085.890000001</v>
      </c>
      <c r="F28" s="56">
        <v>22911612.690000001</v>
      </c>
      <c r="G28" s="57">
        <v>19270432.890000001</v>
      </c>
      <c r="H28" s="57">
        <v>20216949.699999999</v>
      </c>
      <c r="I28" s="57">
        <v>20822939.039999999</v>
      </c>
      <c r="J28" s="57">
        <v>18746357.25</v>
      </c>
      <c r="K28" s="57">
        <v>18924379.100000001</v>
      </c>
      <c r="L28" s="57">
        <v>20400056.309999999</v>
      </c>
      <c r="M28" s="58">
        <v>19860146.129999999</v>
      </c>
      <c r="N28" s="58">
        <v>22859420.699999999</v>
      </c>
      <c r="O28" s="58">
        <v>24184666.98</v>
      </c>
      <c r="P28" s="58">
        <v>23699281.219999999</v>
      </c>
      <c r="Q28" s="51">
        <v>291342003.61000001</v>
      </c>
      <c r="R28" s="42"/>
      <c r="S28" s="42"/>
    </row>
    <row r="29" spans="1:19" s="43" customFormat="1" ht="11.5" x14ac:dyDescent="0.3">
      <c r="A29" s="46" t="s">
        <v>87</v>
      </c>
      <c r="B29" s="47">
        <v>93059944.200000003</v>
      </c>
      <c r="C29" s="47">
        <v>93972727.549999997</v>
      </c>
      <c r="D29" s="47">
        <v>96067393.219999999</v>
      </c>
      <c r="E29" s="47">
        <v>121576755.23</v>
      </c>
      <c r="F29" s="47">
        <v>150857143.80000001</v>
      </c>
      <c r="G29" s="47">
        <v>159999240.16</v>
      </c>
      <c r="H29" s="47">
        <v>168031102.33000001</v>
      </c>
      <c r="I29" s="47">
        <v>164288546.30000001</v>
      </c>
      <c r="J29" s="48">
        <v>142760134.80000001</v>
      </c>
      <c r="K29" s="48">
        <v>132798864.14</v>
      </c>
      <c r="L29" s="48">
        <v>141211643.75999999</v>
      </c>
      <c r="M29" s="48">
        <v>157626919.11000001</v>
      </c>
      <c r="N29" s="48">
        <v>162559151.72</v>
      </c>
      <c r="O29" s="48">
        <v>174653787.63999999</v>
      </c>
      <c r="P29" s="48">
        <v>181961436.91999999</v>
      </c>
      <c r="Q29" s="48">
        <v>2141424790.9000001</v>
      </c>
      <c r="R29" s="42"/>
      <c r="S29" s="42"/>
    </row>
    <row r="30" spans="1:19" s="43" customFormat="1" ht="11.5" x14ac:dyDescent="0.3">
      <c r="A30" s="49" t="s">
        <v>88</v>
      </c>
      <c r="B30" s="50">
        <v>6778436.2400000002</v>
      </c>
      <c r="C30" s="50">
        <v>6946842.0300000003</v>
      </c>
      <c r="D30" s="50">
        <v>7579642.6600000001</v>
      </c>
      <c r="E30" s="50">
        <v>10799702.1</v>
      </c>
      <c r="F30" s="50">
        <v>17540191.600000001</v>
      </c>
      <c r="G30" s="51">
        <v>21450511.539999999</v>
      </c>
      <c r="H30" s="51">
        <v>23792413.300000001</v>
      </c>
      <c r="I30" s="51">
        <v>20883728.140000001</v>
      </c>
      <c r="J30" s="51">
        <v>16842804.829999998</v>
      </c>
      <c r="K30" s="51">
        <v>17594277.5</v>
      </c>
      <c r="L30" s="51">
        <v>13256010.59</v>
      </c>
      <c r="M30" s="51">
        <v>13204788.800000001</v>
      </c>
      <c r="N30" s="51">
        <v>14813777.199999999</v>
      </c>
      <c r="O30" s="51">
        <v>17764038.16</v>
      </c>
      <c r="P30" s="51">
        <v>18481213.850000001</v>
      </c>
      <c r="Q30" s="51">
        <v>227728378.53999999</v>
      </c>
      <c r="R30" s="42"/>
      <c r="S30" s="42"/>
    </row>
    <row r="31" spans="1:19" s="43" customFormat="1" ht="11.5" x14ac:dyDescent="0.3">
      <c r="A31" s="49" t="s">
        <v>89</v>
      </c>
      <c r="B31" s="50">
        <v>3271781.87</v>
      </c>
      <c r="C31" s="50">
        <v>4000108.59</v>
      </c>
      <c r="D31" s="50">
        <v>4076732.24</v>
      </c>
      <c r="E31" s="50">
        <v>3934657.99</v>
      </c>
      <c r="F31" s="50">
        <v>3551228.16</v>
      </c>
      <c r="G31" s="51">
        <v>4152652.27</v>
      </c>
      <c r="H31" s="51">
        <v>3967699.75</v>
      </c>
      <c r="I31" s="51">
        <v>4537739.84</v>
      </c>
      <c r="J31" s="51">
        <v>5157809.25</v>
      </c>
      <c r="K31" s="51">
        <v>6521829.9299999997</v>
      </c>
      <c r="L31" s="51">
        <v>7619578.2400000002</v>
      </c>
      <c r="M31" s="51">
        <v>7008759.8799999999</v>
      </c>
      <c r="N31" s="51">
        <v>7225525.1299999999</v>
      </c>
      <c r="O31" s="51">
        <v>7368927.0700000003</v>
      </c>
      <c r="P31" s="51">
        <v>8689443.4100000001</v>
      </c>
      <c r="Q31" s="51">
        <v>81084473.599999994</v>
      </c>
      <c r="R31" s="42"/>
      <c r="S31" s="42"/>
    </row>
    <row r="32" spans="1:19" s="43" customFormat="1" ht="11.5" x14ac:dyDescent="0.3">
      <c r="A32" s="49" t="s">
        <v>90</v>
      </c>
      <c r="B32" s="50">
        <v>40632728.57</v>
      </c>
      <c r="C32" s="50">
        <v>43529514.530000001</v>
      </c>
      <c r="D32" s="50">
        <v>50411891.289999999</v>
      </c>
      <c r="E32" s="50">
        <v>65179073.289999999</v>
      </c>
      <c r="F32" s="50">
        <v>86491585.200000003</v>
      </c>
      <c r="G32" s="51">
        <v>93117434.260000005</v>
      </c>
      <c r="H32" s="51">
        <v>95752806.049999997</v>
      </c>
      <c r="I32" s="51">
        <v>94843944.400000006</v>
      </c>
      <c r="J32" s="51">
        <v>84085483.640000001</v>
      </c>
      <c r="K32" s="51">
        <v>74175249.109999999</v>
      </c>
      <c r="L32" s="51">
        <v>75631373.75</v>
      </c>
      <c r="M32" s="51">
        <v>84309068.75</v>
      </c>
      <c r="N32" s="51">
        <v>80954756.969999999</v>
      </c>
      <c r="O32" s="51">
        <v>87688038.099999994</v>
      </c>
      <c r="P32" s="51">
        <v>94780970.870000005</v>
      </c>
      <c r="Q32" s="51">
        <v>1151583918.8</v>
      </c>
      <c r="R32" s="42"/>
      <c r="S32" s="42"/>
    </row>
    <row r="33" spans="1:19" s="43" customFormat="1" ht="11.5" x14ac:dyDescent="0.3">
      <c r="A33" s="49" t="s">
        <v>91</v>
      </c>
      <c r="B33" s="50">
        <v>5450446.5</v>
      </c>
      <c r="C33" s="50">
        <v>6277468.9699999997</v>
      </c>
      <c r="D33" s="50">
        <v>6739416.7300000004</v>
      </c>
      <c r="E33" s="50">
        <v>6946612.3799999999</v>
      </c>
      <c r="F33" s="50">
        <v>6448205.0499999998</v>
      </c>
      <c r="G33" s="51">
        <v>7398020.9199999999</v>
      </c>
      <c r="H33" s="51">
        <v>7947509.0999999996</v>
      </c>
      <c r="I33" s="51">
        <v>7525675.4100000001</v>
      </c>
      <c r="J33" s="51">
        <v>7323325.25</v>
      </c>
      <c r="K33" s="51">
        <v>8979884.9800000004</v>
      </c>
      <c r="L33" s="51">
        <v>13022052.23</v>
      </c>
      <c r="M33" s="51">
        <v>14896863.01</v>
      </c>
      <c r="N33" s="51">
        <v>17051880.949999999</v>
      </c>
      <c r="O33" s="51">
        <v>16745621.4</v>
      </c>
      <c r="P33" s="51">
        <v>15553501.42</v>
      </c>
      <c r="Q33" s="51">
        <v>148306484.30000001</v>
      </c>
      <c r="R33" s="42"/>
      <c r="S33" s="42"/>
    </row>
    <row r="34" spans="1:19" s="43" customFormat="1" ht="11.5" x14ac:dyDescent="0.3">
      <c r="A34" s="49" t="s">
        <v>92</v>
      </c>
      <c r="B34" s="50">
        <v>933352.64</v>
      </c>
      <c r="C34" s="50">
        <v>826113.24</v>
      </c>
      <c r="D34" s="50">
        <v>806057.92</v>
      </c>
      <c r="E34" s="50">
        <v>845524.75</v>
      </c>
      <c r="F34" s="50">
        <v>1183236.3700000001</v>
      </c>
      <c r="G34" s="51">
        <v>1695122.88</v>
      </c>
      <c r="H34" s="51">
        <v>1779451.35</v>
      </c>
      <c r="I34" s="51">
        <v>2182535.5499999998</v>
      </c>
      <c r="J34" s="51">
        <v>2001818.7</v>
      </c>
      <c r="K34" s="51">
        <v>2339471.34</v>
      </c>
      <c r="L34" s="51">
        <v>2362746.16</v>
      </c>
      <c r="M34" s="51">
        <v>1971569.28</v>
      </c>
      <c r="N34" s="51">
        <v>1397488.72</v>
      </c>
      <c r="O34" s="51">
        <v>1202851.25</v>
      </c>
      <c r="P34" s="51">
        <v>1460511.32</v>
      </c>
      <c r="Q34" s="51">
        <v>22987851.48</v>
      </c>
      <c r="R34" s="42"/>
      <c r="S34" s="42"/>
    </row>
    <row r="35" spans="1:19" s="43" customFormat="1" ht="11.5" x14ac:dyDescent="0.3">
      <c r="A35" s="49" t="s">
        <v>93</v>
      </c>
      <c r="B35" s="50">
        <v>375033.06</v>
      </c>
      <c r="C35" s="50">
        <v>457977.59999999998</v>
      </c>
      <c r="D35" s="50">
        <v>329729.25</v>
      </c>
      <c r="E35" s="50">
        <v>323565.05</v>
      </c>
      <c r="F35" s="50">
        <v>481559.83</v>
      </c>
      <c r="G35" s="51">
        <v>564590.74</v>
      </c>
      <c r="H35" s="51">
        <v>523479.95</v>
      </c>
      <c r="I35" s="51">
        <v>495185.49</v>
      </c>
      <c r="J35" s="51">
        <v>773106.63</v>
      </c>
      <c r="K35" s="51">
        <v>894606.91</v>
      </c>
      <c r="L35" s="51">
        <v>987687.57</v>
      </c>
      <c r="M35" s="51">
        <v>708062.8</v>
      </c>
      <c r="N35" s="51">
        <v>787702.98</v>
      </c>
      <c r="O35" s="51">
        <v>885377.15</v>
      </c>
      <c r="P35" s="51">
        <v>862924.44</v>
      </c>
      <c r="Q35" s="51">
        <v>9450589.4299999997</v>
      </c>
      <c r="R35" s="42"/>
      <c r="S35" s="42"/>
    </row>
    <row r="36" spans="1:19" s="43" customFormat="1" ht="11.5" x14ac:dyDescent="0.3">
      <c r="A36" s="55" t="s">
        <v>94</v>
      </c>
      <c r="B36" s="56">
        <v>35618165.329999998</v>
      </c>
      <c r="C36" s="56">
        <v>31934702.59</v>
      </c>
      <c r="D36" s="56">
        <v>26123923.120000001</v>
      </c>
      <c r="E36" s="56">
        <v>33547619.68</v>
      </c>
      <c r="F36" s="56">
        <v>35161137.590000004</v>
      </c>
      <c r="G36" s="57">
        <v>31620907.559999999</v>
      </c>
      <c r="H36" s="57">
        <v>34267742.829999998</v>
      </c>
      <c r="I36" s="57">
        <v>33819737.490000002</v>
      </c>
      <c r="J36" s="57">
        <v>26575786.5</v>
      </c>
      <c r="K36" s="57">
        <v>22293544.379999999</v>
      </c>
      <c r="L36" s="57">
        <v>28332195.210000001</v>
      </c>
      <c r="M36" s="58">
        <v>35527806.600000001</v>
      </c>
      <c r="N36" s="58">
        <v>40328019.780000001</v>
      </c>
      <c r="O36" s="58">
        <v>42998934.5</v>
      </c>
      <c r="P36" s="58">
        <v>42132871.609999999</v>
      </c>
      <c r="Q36" s="51">
        <v>500283094.75999999</v>
      </c>
      <c r="R36" s="42"/>
      <c r="S36" s="42"/>
    </row>
    <row r="37" spans="1:19" s="43" customFormat="1" ht="11.5" x14ac:dyDescent="0.3">
      <c r="A37" s="46" t="s">
        <v>95</v>
      </c>
      <c r="B37" s="47">
        <v>27070604.16</v>
      </c>
      <c r="C37" s="47">
        <v>28498938.73</v>
      </c>
      <c r="D37" s="47">
        <v>32609318.57</v>
      </c>
      <c r="E37" s="47">
        <v>42081127.109999999</v>
      </c>
      <c r="F37" s="47">
        <v>51637598.200000003</v>
      </c>
      <c r="G37" s="47">
        <v>50914376.719999999</v>
      </c>
      <c r="H37" s="47">
        <v>48923610.329999998</v>
      </c>
      <c r="I37" s="47">
        <v>48922964.159999996</v>
      </c>
      <c r="J37" s="48">
        <v>47150920.539999999</v>
      </c>
      <c r="K37" s="48">
        <v>44828055.420000002</v>
      </c>
      <c r="L37" s="48">
        <v>42601915.909999996</v>
      </c>
      <c r="M37" s="48">
        <v>44065192.270000003</v>
      </c>
      <c r="N37" s="48">
        <v>41084719.829999998</v>
      </c>
      <c r="O37" s="48">
        <v>42937148.090000004</v>
      </c>
      <c r="P37" s="48">
        <v>45201082.619999997</v>
      </c>
      <c r="Q37" s="48">
        <v>638527572.66999996</v>
      </c>
      <c r="R37" s="42"/>
      <c r="S37" s="42"/>
    </row>
    <row r="38" spans="1:19" s="43" customFormat="1" ht="11.5" x14ac:dyDescent="0.3">
      <c r="A38" s="49" t="s">
        <v>96</v>
      </c>
      <c r="B38" s="50">
        <v>10907387.449999999</v>
      </c>
      <c r="C38" s="50">
        <v>11672208.85</v>
      </c>
      <c r="D38" s="50">
        <v>13407449.220000001</v>
      </c>
      <c r="E38" s="50">
        <v>13955746.699999999</v>
      </c>
      <c r="F38" s="50">
        <v>14981676.82</v>
      </c>
      <c r="G38" s="51">
        <v>15741458.34</v>
      </c>
      <c r="H38" s="51">
        <v>15329008.82</v>
      </c>
      <c r="I38" s="51">
        <v>17498460.739999998</v>
      </c>
      <c r="J38" s="51">
        <v>17620391.379999999</v>
      </c>
      <c r="K38" s="51">
        <v>19301165.739999998</v>
      </c>
      <c r="L38" s="51">
        <v>20833137.140000001</v>
      </c>
      <c r="M38" s="51">
        <v>22186532.559999999</v>
      </c>
      <c r="N38" s="51">
        <v>19878885.100000001</v>
      </c>
      <c r="O38" s="51">
        <v>19998755.190000001</v>
      </c>
      <c r="P38" s="51">
        <v>20062908.879999999</v>
      </c>
      <c r="Q38" s="51">
        <v>253375172.94</v>
      </c>
      <c r="R38" s="42"/>
      <c r="S38" s="42"/>
    </row>
    <row r="39" spans="1:19" s="43" customFormat="1" ht="11.5" x14ac:dyDescent="0.3">
      <c r="A39" s="49" t="s">
        <v>97</v>
      </c>
      <c r="B39" s="50">
        <v>1878818.48</v>
      </c>
      <c r="C39" s="50">
        <v>1488834.46</v>
      </c>
      <c r="D39" s="50">
        <v>1958217.7</v>
      </c>
      <c r="E39" s="50">
        <v>2434457.09</v>
      </c>
      <c r="F39" s="50">
        <v>3083053.26</v>
      </c>
      <c r="G39" s="51">
        <v>3235169.06</v>
      </c>
      <c r="H39" s="51">
        <v>3261642.8</v>
      </c>
      <c r="I39" s="51">
        <v>3019672.45</v>
      </c>
      <c r="J39" s="51">
        <v>3400509.16</v>
      </c>
      <c r="K39" s="51">
        <v>3557830.11</v>
      </c>
      <c r="L39" s="51">
        <v>3131156.15</v>
      </c>
      <c r="M39" s="51">
        <v>2899738.24</v>
      </c>
      <c r="N39" s="51">
        <v>2839200.68</v>
      </c>
      <c r="O39" s="51">
        <v>3269415.32</v>
      </c>
      <c r="P39" s="51">
        <v>2889235.76</v>
      </c>
      <c r="Q39" s="51">
        <v>42346950.719999999</v>
      </c>
      <c r="R39" s="42"/>
      <c r="S39" s="42"/>
    </row>
    <row r="40" spans="1:19" s="43" customFormat="1" ht="11.5" x14ac:dyDescent="0.3">
      <c r="A40" s="49" t="s">
        <v>98</v>
      </c>
      <c r="B40" s="50">
        <v>435967.82</v>
      </c>
      <c r="C40" s="50">
        <v>460262.82</v>
      </c>
      <c r="D40" s="50">
        <v>453371.71</v>
      </c>
      <c r="E40" s="50">
        <v>635487.71</v>
      </c>
      <c r="F40" s="50">
        <v>998679.32</v>
      </c>
      <c r="G40" s="51">
        <v>793145.03</v>
      </c>
      <c r="H40" s="51">
        <v>648484.57999999996</v>
      </c>
      <c r="I40" s="51">
        <v>829239.84</v>
      </c>
      <c r="J40" s="51">
        <v>771418.58</v>
      </c>
      <c r="K40" s="51">
        <v>383061.06</v>
      </c>
      <c r="L40" s="51">
        <v>144932.94</v>
      </c>
      <c r="M40" s="51">
        <v>164634.17000000001</v>
      </c>
      <c r="N40" s="51">
        <v>215553.17</v>
      </c>
      <c r="O40" s="51">
        <v>284380.92</v>
      </c>
      <c r="P40" s="51">
        <v>231528.75</v>
      </c>
      <c r="Q40" s="51">
        <v>7450148.4000000004</v>
      </c>
      <c r="R40" s="42"/>
      <c r="S40" s="42"/>
    </row>
    <row r="41" spans="1:19" s="43" customFormat="1" ht="11.5" x14ac:dyDescent="0.3">
      <c r="A41" s="49" t="s">
        <v>99</v>
      </c>
      <c r="B41" s="50">
        <v>4222028.1100000003</v>
      </c>
      <c r="C41" s="50">
        <v>4982935.45</v>
      </c>
      <c r="D41" s="50">
        <v>6230871.96</v>
      </c>
      <c r="E41" s="50">
        <v>10610737.890000001</v>
      </c>
      <c r="F41" s="50">
        <v>14295404.880000001</v>
      </c>
      <c r="G41" s="51">
        <v>14604519.65</v>
      </c>
      <c r="H41" s="51">
        <v>12411832.68</v>
      </c>
      <c r="I41" s="51">
        <v>11469834.310000001</v>
      </c>
      <c r="J41" s="51">
        <v>12188596.050000001</v>
      </c>
      <c r="K41" s="51">
        <v>11953197.68</v>
      </c>
      <c r="L41" s="51">
        <v>10842256.800000001</v>
      </c>
      <c r="M41" s="51">
        <v>10532937.01</v>
      </c>
      <c r="N41" s="51">
        <v>9025200.1500000004</v>
      </c>
      <c r="O41" s="51">
        <v>9691995.5</v>
      </c>
      <c r="P41" s="51">
        <v>10226165.27</v>
      </c>
      <c r="Q41" s="51">
        <v>153288513.38</v>
      </c>
      <c r="R41" s="42"/>
      <c r="S41" s="42"/>
    </row>
    <row r="42" spans="1:19" s="43" customFormat="1" ht="11.5" x14ac:dyDescent="0.3">
      <c r="A42" s="49" t="s">
        <v>100</v>
      </c>
      <c r="B42" s="50">
        <v>406119.22</v>
      </c>
      <c r="C42" s="50">
        <v>502996.69</v>
      </c>
      <c r="D42" s="50">
        <v>304639.92</v>
      </c>
      <c r="E42" s="50">
        <v>39183.67</v>
      </c>
      <c r="F42" s="50">
        <v>91690.29</v>
      </c>
      <c r="G42" s="51">
        <v>119430.21</v>
      </c>
      <c r="H42" s="51">
        <v>57034.71</v>
      </c>
      <c r="I42" s="51">
        <v>99246.71</v>
      </c>
      <c r="J42" s="51">
        <v>206343.58</v>
      </c>
      <c r="K42" s="51">
        <v>48328.67</v>
      </c>
      <c r="L42" s="51">
        <v>55197.71</v>
      </c>
      <c r="M42" s="51">
        <v>84381.37</v>
      </c>
      <c r="N42" s="51">
        <v>177475.32</v>
      </c>
      <c r="O42" s="51">
        <v>232079.2</v>
      </c>
      <c r="P42" s="51">
        <v>352379.68</v>
      </c>
      <c r="Q42" s="51">
        <v>2776526.93</v>
      </c>
      <c r="R42" s="42"/>
      <c r="S42" s="42"/>
    </row>
    <row r="43" spans="1:19" s="43" customFormat="1" ht="11.5" x14ac:dyDescent="0.3">
      <c r="A43" s="49" t="s">
        <v>101</v>
      </c>
      <c r="B43" s="50">
        <v>3611404.78</v>
      </c>
      <c r="C43" s="50">
        <v>3952246.69</v>
      </c>
      <c r="D43" s="50">
        <v>4091015.53</v>
      </c>
      <c r="E43" s="50">
        <v>3794859.52</v>
      </c>
      <c r="F43" s="50">
        <v>3670607.07</v>
      </c>
      <c r="G43" s="51">
        <v>3558387.19</v>
      </c>
      <c r="H43" s="51">
        <v>3710836.31</v>
      </c>
      <c r="I43" s="51">
        <v>3829875.28</v>
      </c>
      <c r="J43" s="51">
        <v>4351922.6399999997</v>
      </c>
      <c r="K43" s="51">
        <v>4073147.99</v>
      </c>
      <c r="L43" s="51">
        <v>2941630.2</v>
      </c>
      <c r="M43" s="51">
        <v>3035135.64</v>
      </c>
      <c r="N43" s="51">
        <v>3636325.01</v>
      </c>
      <c r="O43" s="51">
        <v>3503269.27</v>
      </c>
      <c r="P43" s="51">
        <v>4178306.96</v>
      </c>
      <c r="Q43" s="51">
        <v>55938970.090000004</v>
      </c>
      <c r="R43" s="42"/>
      <c r="S43" s="42"/>
    </row>
    <row r="44" spans="1:19" s="43" customFormat="1" ht="11.5" x14ac:dyDescent="0.3">
      <c r="A44" s="49" t="s">
        <v>102</v>
      </c>
      <c r="B44" s="50">
        <v>389937.34</v>
      </c>
      <c r="C44" s="50">
        <v>257445.15</v>
      </c>
      <c r="D44" s="50">
        <v>148782.57999999999</v>
      </c>
      <c r="E44" s="50">
        <v>384491.23</v>
      </c>
      <c r="F44" s="50">
        <v>356795.5</v>
      </c>
      <c r="G44" s="51">
        <v>320824.59000000003</v>
      </c>
      <c r="H44" s="51">
        <v>238551.5</v>
      </c>
      <c r="I44" s="51">
        <v>272827.69</v>
      </c>
      <c r="J44" s="51">
        <v>197104.99</v>
      </c>
      <c r="K44" s="51">
        <v>161818.56</v>
      </c>
      <c r="L44" s="51">
        <v>198771.78</v>
      </c>
      <c r="M44" s="51">
        <v>728225.7</v>
      </c>
      <c r="N44" s="51">
        <v>946968.5</v>
      </c>
      <c r="O44" s="51">
        <v>1040370.25</v>
      </c>
      <c r="P44" s="51">
        <v>940693.21</v>
      </c>
      <c r="Q44" s="51">
        <v>6583608.5700000003</v>
      </c>
      <c r="R44" s="42"/>
      <c r="S44" s="42"/>
    </row>
    <row r="45" spans="1:19" s="43" customFormat="1" ht="11.5" x14ac:dyDescent="0.3">
      <c r="A45" s="52" t="s">
        <v>103</v>
      </c>
      <c r="B45" s="53">
        <v>5218940.97</v>
      </c>
      <c r="C45" s="53">
        <v>5182008.6100000003</v>
      </c>
      <c r="D45" s="53">
        <v>6014969.9400000004</v>
      </c>
      <c r="E45" s="53">
        <v>10226163.310000001</v>
      </c>
      <c r="F45" s="53">
        <v>14159691.060000001</v>
      </c>
      <c r="G45" s="54">
        <v>12541442.66</v>
      </c>
      <c r="H45" s="54">
        <v>13266218.93</v>
      </c>
      <c r="I45" s="54">
        <v>11903807.140000001</v>
      </c>
      <c r="J45" s="54">
        <v>8414634.1600000001</v>
      </c>
      <c r="K45" s="54">
        <v>5349505.62</v>
      </c>
      <c r="L45" s="54">
        <v>4454833.1900000004</v>
      </c>
      <c r="M45" s="51">
        <v>4433607.58</v>
      </c>
      <c r="N45" s="51">
        <v>4365111.9000000004</v>
      </c>
      <c r="O45" s="51">
        <v>4916882.45</v>
      </c>
      <c r="P45" s="51">
        <v>6319864.1200000001</v>
      </c>
      <c r="Q45" s="51">
        <v>116767681.63</v>
      </c>
      <c r="R45" s="42"/>
      <c r="S45" s="42"/>
    </row>
    <row r="46" spans="1:19" s="43" customFormat="1" ht="11.5" x14ac:dyDescent="0.3">
      <c r="A46" s="59" t="s">
        <v>15</v>
      </c>
      <c r="B46" s="60">
        <v>373656649.25</v>
      </c>
      <c r="C46" s="60">
        <v>389908819.39999998</v>
      </c>
      <c r="D46" s="60">
        <v>440838008.27999997</v>
      </c>
      <c r="E46" s="60">
        <v>485974142.70999998</v>
      </c>
      <c r="F46" s="60">
        <v>569530102.48000002</v>
      </c>
      <c r="G46" s="60">
        <v>560594393.28999996</v>
      </c>
      <c r="H46" s="60">
        <v>582113256.46000004</v>
      </c>
      <c r="I46" s="60">
        <v>564943163.59000003</v>
      </c>
      <c r="J46" s="60">
        <v>519530229.07999998</v>
      </c>
      <c r="K46" s="60">
        <v>486577011.26999998</v>
      </c>
      <c r="L46" s="60">
        <v>481384938.80000001</v>
      </c>
      <c r="M46" s="61">
        <v>482301456.58999997</v>
      </c>
      <c r="N46" s="61">
        <v>480569062.64999998</v>
      </c>
      <c r="O46" s="61">
        <v>500457300.25</v>
      </c>
      <c r="P46" s="61">
        <v>516974441.67000002</v>
      </c>
      <c r="Q46" s="62">
        <v>7435352975.8000002</v>
      </c>
      <c r="R46" s="42"/>
      <c r="S46" s="42"/>
    </row>
    <row r="47" spans="1:19" s="43" customFormat="1" ht="11.5" x14ac:dyDescent="0.3">
      <c r="A47" s="42"/>
      <c r="B47" s="63"/>
      <c r="C47" s="63"/>
      <c r="D47" s="63"/>
      <c r="E47" s="63"/>
      <c r="F47" s="63"/>
      <c r="G47" s="63"/>
      <c r="H47" s="63"/>
      <c r="I47" s="63"/>
      <c r="J47" s="63"/>
      <c r="K47" s="63"/>
      <c r="L47" s="63"/>
      <c r="M47" s="63"/>
      <c r="N47" s="63"/>
      <c r="O47" s="63"/>
      <c r="P47" s="63"/>
      <c r="Q47" s="63"/>
      <c r="R47" s="42"/>
      <c r="S47" s="42"/>
    </row>
    <row r="48" spans="1:19" ht="15" customHeight="1" x14ac:dyDescent="0.45">
      <c r="A48" s="128" t="s">
        <v>104</v>
      </c>
      <c r="B48" s="128"/>
      <c r="C48" s="128"/>
      <c r="D48" s="128"/>
      <c r="E48" s="128"/>
      <c r="F48" s="128"/>
      <c r="G48" s="128"/>
      <c r="H48" s="128"/>
      <c r="I48" s="128"/>
      <c r="J48" s="128"/>
      <c r="K48" s="128"/>
      <c r="L48" s="128"/>
      <c r="M48" s="128"/>
      <c r="N48" s="128"/>
      <c r="O48" s="128"/>
      <c r="P48" s="128"/>
      <c r="Q48" s="128"/>
    </row>
    <row r="49" spans="1:17" x14ac:dyDescent="0.45">
      <c r="A49" s="32"/>
      <c r="B49" s="32"/>
      <c r="C49" s="32"/>
      <c r="D49" s="32"/>
      <c r="E49" s="32"/>
      <c r="F49" s="32"/>
      <c r="G49" s="32"/>
      <c r="H49" s="32"/>
      <c r="I49" s="32"/>
      <c r="J49" s="32"/>
      <c r="K49" s="32"/>
      <c r="L49" s="32"/>
      <c r="M49" s="32"/>
      <c r="N49" s="32"/>
      <c r="O49" s="32"/>
      <c r="P49" s="32"/>
      <c r="Q49" s="32"/>
    </row>
    <row r="50" spans="1:17" x14ac:dyDescent="0.45">
      <c r="A50" s="32"/>
      <c r="B50" s="32"/>
      <c r="C50" s="32"/>
      <c r="D50" s="32"/>
      <c r="E50" s="32"/>
      <c r="F50" s="32"/>
      <c r="G50" s="32"/>
      <c r="H50" s="32"/>
      <c r="I50" s="32"/>
      <c r="J50" s="32"/>
      <c r="K50" s="32"/>
      <c r="L50" s="32"/>
      <c r="M50" s="32"/>
      <c r="N50" s="32"/>
      <c r="O50" s="32"/>
      <c r="P50" s="32"/>
      <c r="Q50" s="32"/>
    </row>
    <row r="51" spans="1:17" x14ac:dyDescent="0.45">
      <c r="A51" s="32"/>
      <c r="B51" s="32"/>
      <c r="C51" s="32"/>
      <c r="D51" s="32"/>
      <c r="E51" s="32"/>
      <c r="F51" s="32"/>
      <c r="G51" s="32"/>
      <c r="H51" s="32"/>
      <c r="I51" s="32"/>
      <c r="J51" s="32"/>
      <c r="K51" s="32"/>
      <c r="L51" s="32"/>
      <c r="M51" s="32"/>
      <c r="N51" s="32"/>
      <c r="O51" s="32"/>
      <c r="P51" s="32"/>
      <c r="Q51" s="32"/>
    </row>
    <row r="52" spans="1:17" x14ac:dyDescent="0.45">
      <c r="A52" s="32"/>
      <c r="B52" s="32"/>
      <c r="C52" s="32"/>
      <c r="D52" s="32"/>
      <c r="E52" s="32"/>
      <c r="F52" s="32"/>
      <c r="G52" s="32"/>
      <c r="H52" s="32"/>
      <c r="I52" s="32"/>
      <c r="J52" s="32"/>
      <c r="K52" s="32"/>
      <c r="L52" s="32"/>
      <c r="M52" s="32"/>
      <c r="N52" s="32"/>
      <c r="O52" s="32"/>
      <c r="P52" s="32"/>
      <c r="Q52" s="32"/>
    </row>
    <row r="53" spans="1:17" x14ac:dyDescent="0.45">
      <c r="A53" s="32"/>
      <c r="B53" s="32"/>
      <c r="C53" s="32"/>
      <c r="D53" s="32"/>
      <c r="E53" s="32"/>
      <c r="F53" s="32"/>
      <c r="G53" s="32"/>
      <c r="H53" s="32"/>
      <c r="I53" s="32"/>
      <c r="J53" s="32"/>
      <c r="K53" s="32"/>
      <c r="L53" s="32"/>
      <c r="M53" s="32"/>
      <c r="N53" s="32"/>
      <c r="O53" s="32"/>
      <c r="P53" s="32"/>
      <c r="Q53" s="32"/>
    </row>
    <row r="54" spans="1:17" x14ac:dyDescent="0.45">
      <c r="A54" s="32"/>
      <c r="B54" s="32"/>
      <c r="C54" s="32"/>
      <c r="D54" s="32"/>
      <c r="E54" s="32"/>
      <c r="F54" s="32"/>
      <c r="G54" s="32"/>
      <c r="H54" s="32"/>
      <c r="I54" s="32"/>
      <c r="J54" s="32"/>
      <c r="K54" s="32"/>
      <c r="L54" s="32"/>
      <c r="M54" s="32"/>
      <c r="N54" s="32"/>
      <c r="O54" s="32"/>
      <c r="P54" s="32"/>
      <c r="Q54" s="32"/>
    </row>
    <row r="55" spans="1:17" x14ac:dyDescent="0.45">
      <c r="A55" s="32"/>
      <c r="B55" s="32"/>
      <c r="C55" s="32"/>
      <c r="D55" s="32"/>
      <c r="E55" s="32"/>
      <c r="F55" s="32"/>
      <c r="G55" s="32"/>
      <c r="H55" s="32"/>
      <c r="I55" s="32"/>
      <c r="J55" s="32"/>
      <c r="K55" s="32"/>
      <c r="L55" s="32"/>
      <c r="M55" s="32"/>
      <c r="N55" s="32"/>
      <c r="O55" s="32"/>
      <c r="P55" s="32"/>
      <c r="Q55" s="32"/>
    </row>
    <row r="56" spans="1:17" x14ac:dyDescent="0.45">
      <c r="A56" s="32"/>
      <c r="B56" s="32"/>
      <c r="C56" s="32"/>
      <c r="D56" s="32"/>
      <c r="E56" s="32"/>
      <c r="F56" s="32"/>
      <c r="G56" s="32"/>
      <c r="H56" s="32"/>
      <c r="I56" s="32"/>
      <c r="J56" s="32"/>
      <c r="K56" s="32"/>
      <c r="L56" s="32"/>
      <c r="M56" s="32"/>
      <c r="N56" s="32"/>
      <c r="O56" s="32"/>
      <c r="P56" s="32"/>
      <c r="Q56" s="32"/>
    </row>
    <row r="57" spans="1:17" x14ac:dyDescent="0.45">
      <c r="A57" s="32"/>
      <c r="B57" s="32"/>
      <c r="C57" s="32"/>
      <c r="D57" s="32"/>
      <c r="E57" s="32"/>
      <c r="F57" s="32"/>
      <c r="G57" s="32"/>
      <c r="H57" s="32"/>
      <c r="I57" s="32"/>
      <c r="J57" s="32"/>
      <c r="K57" s="32"/>
      <c r="L57" s="32"/>
      <c r="M57" s="32"/>
      <c r="N57" s="32"/>
      <c r="O57" s="32"/>
      <c r="P57" s="32"/>
      <c r="Q57" s="32"/>
    </row>
    <row r="58" spans="1:17" x14ac:dyDescent="0.45">
      <c r="A58" s="32"/>
      <c r="B58" s="32"/>
      <c r="C58" s="32"/>
      <c r="D58" s="32"/>
      <c r="E58" s="32"/>
      <c r="F58" s="32"/>
      <c r="G58" s="32"/>
      <c r="H58" s="32"/>
      <c r="I58" s="32"/>
      <c r="J58" s="32"/>
      <c r="K58" s="32"/>
      <c r="L58" s="32"/>
      <c r="M58" s="32"/>
      <c r="N58" s="32"/>
      <c r="O58" s="32"/>
      <c r="P58" s="32"/>
      <c r="Q58" s="32"/>
    </row>
    <row r="59" spans="1:17" x14ac:dyDescent="0.45">
      <c r="A59" s="32"/>
      <c r="B59" s="32"/>
      <c r="C59" s="32"/>
      <c r="D59" s="32"/>
      <c r="E59" s="32"/>
      <c r="F59" s="32"/>
      <c r="G59" s="32"/>
      <c r="H59" s="32"/>
      <c r="I59" s="32"/>
      <c r="J59" s="32"/>
      <c r="K59" s="32"/>
      <c r="L59" s="32"/>
      <c r="M59" s="32"/>
      <c r="N59" s="32"/>
      <c r="O59" s="32"/>
      <c r="P59" s="32"/>
      <c r="Q59" s="32"/>
    </row>
    <row r="60" spans="1:17" x14ac:dyDescent="0.45">
      <c r="A60" s="32"/>
      <c r="B60" s="32"/>
      <c r="C60" s="32"/>
      <c r="D60" s="32"/>
      <c r="E60" s="32"/>
      <c r="F60" s="32"/>
      <c r="G60" s="32"/>
      <c r="H60" s="32"/>
      <c r="I60" s="32"/>
      <c r="J60" s="32"/>
      <c r="K60" s="32"/>
      <c r="L60" s="32"/>
      <c r="M60" s="32"/>
      <c r="N60" s="32"/>
      <c r="O60" s="32"/>
      <c r="P60" s="32"/>
      <c r="Q60" s="32"/>
    </row>
    <row r="61" spans="1:17" x14ac:dyDescent="0.45">
      <c r="A61" s="32"/>
      <c r="B61" s="32"/>
      <c r="C61" s="32"/>
      <c r="D61" s="32"/>
      <c r="E61" s="32"/>
      <c r="F61" s="32"/>
      <c r="G61" s="32"/>
      <c r="H61" s="32"/>
      <c r="I61" s="32"/>
      <c r="J61" s="32"/>
      <c r="K61" s="32"/>
      <c r="L61" s="32"/>
      <c r="M61" s="32"/>
      <c r="N61" s="32"/>
      <c r="O61" s="32"/>
      <c r="P61" s="32"/>
      <c r="Q61" s="32"/>
    </row>
    <row r="62" spans="1:17" x14ac:dyDescent="0.45">
      <c r="A62" s="32"/>
      <c r="B62" s="32"/>
      <c r="C62" s="32"/>
      <c r="D62" s="32"/>
      <c r="E62" s="32"/>
      <c r="F62" s="32"/>
      <c r="G62" s="32"/>
      <c r="H62" s="32"/>
      <c r="I62" s="32"/>
      <c r="J62" s="32"/>
      <c r="K62" s="32"/>
      <c r="L62" s="32"/>
      <c r="M62" s="32"/>
      <c r="N62" s="32"/>
      <c r="O62" s="32"/>
      <c r="P62" s="32"/>
      <c r="Q62" s="32"/>
    </row>
  </sheetData>
  <mergeCells count="3">
    <mergeCell ref="A4:A5"/>
    <mergeCell ref="B4:Q4"/>
    <mergeCell ref="A48:Q48"/>
  </mergeCells>
  <printOptions horizontalCentered="1"/>
  <pageMargins left="0.25" right="0.25" top="0.75" bottom="0.75" header="0.3" footer="0.3"/>
  <pageSetup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D9508-6F6C-4EFD-8BD6-1273B859F9F3}">
  <sheetPr>
    <pageSetUpPr fitToPage="1"/>
  </sheetPr>
  <dimension ref="A1:AN68"/>
  <sheetViews>
    <sheetView workbookViewId="0"/>
  </sheetViews>
  <sheetFormatPr defaultColWidth="13.5" defaultRowHeight="11.5" x14ac:dyDescent="0.3"/>
  <cols>
    <col min="1" max="1" width="26.25" style="67" customWidth="1"/>
    <col min="2" max="2" width="12.75" style="92" customWidth="1"/>
    <col min="3" max="3" width="5.625" style="67" customWidth="1"/>
    <col min="4" max="4" width="12.75" style="92" customWidth="1"/>
    <col min="5" max="5" width="5.625" style="67" customWidth="1"/>
    <col min="6" max="6" width="12.75" style="92" customWidth="1"/>
    <col min="7" max="7" width="5.625" style="67" customWidth="1"/>
    <col min="8" max="8" width="12.75" style="92" customWidth="1"/>
    <col min="9" max="9" width="5.625" style="67" customWidth="1"/>
    <col min="10" max="10" width="12.75" style="92" customWidth="1"/>
    <col min="11" max="11" width="5.625" style="67" customWidth="1"/>
    <col min="12" max="12" width="12.75" style="92" customWidth="1"/>
    <col min="13" max="13" width="5.625" style="67" customWidth="1"/>
    <col min="14" max="14" width="12.75" style="65" customWidth="1"/>
    <col min="15" max="15" width="5.625" style="66" customWidth="1"/>
    <col min="16" max="16" width="12.5" style="66" customWidth="1"/>
    <col min="17" max="17" width="5.625" style="66" customWidth="1"/>
    <col min="18" max="18" width="12.5" style="66" customWidth="1"/>
    <col min="19" max="19" width="5.625" style="66" customWidth="1"/>
    <col min="20" max="20" width="12.5" style="66" customWidth="1"/>
    <col min="21" max="21" width="5.625" style="66" customWidth="1"/>
    <col min="22" max="22" width="12.5" style="66" customWidth="1"/>
    <col min="23" max="23" width="5.625" style="66" customWidth="1"/>
    <col min="24" max="24" width="14.625" style="66" customWidth="1"/>
    <col min="25" max="25" width="5.625" style="66" customWidth="1"/>
    <col min="26" max="26" width="13.875" style="66" customWidth="1"/>
    <col min="27" max="27" width="5.625" style="66" customWidth="1"/>
    <col min="28" max="28" width="13.5" style="66" customWidth="1"/>
    <col min="29" max="29" width="5.625" style="66" customWidth="1"/>
    <col min="30" max="30" width="12.625" style="95" customWidth="1"/>
    <col min="31" max="31" width="5.75" style="93" customWidth="1"/>
    <col min="32" max="32" width="14.25" style="66" customWidth="1"/>
    <col min="33" max="33" width="5.625" style="66" customWidth="1"/>
    <col min="34" max="40" width="13.5" style="66"/>
    <col min="41" max="16384" width="13.5" style="67"/>
  </cols>
  <sheetData>
    <row r="1" spans="1:40" x14ac:dyDescent="0.3">
      <c r="A1" s="64" t="s">
        <v>107</v>
      </c>
      <c r="B1" s="65"/>
      <c r="C1" s="66"/>
      <c r="D1" s="65"/>
      <c r="E1" s="66"/>
      <c r="F1" s="65"/>
      <c r="G1" s="66"/>
      <c r="H1" s="65"/>
      <c r="I1" s="66"/>
      <c r="J1" s="65"/>
      <c r="K1" s="66"/>
      <c r="L1" s="65"/>
      <c r="M1" s="66"/>
    </row>
    <row r="2" spans="1:40" ht="16.5" x14ac:dyDescent="0.45">
      <c r="A2" s="68" t="s">
        <v>108</v>
      </c>
      <c r="B2" s="65"/>
      <c r="C2" s="66"/>
      <c r="D2" s="65"/>
      <c r="E2" s="66"/>
      <c r="F2" s="65"/>
      <c r="G2" s="66"/>
      <c r="H2" s="65"/>
      <c r="I2" s="66"/>
      <c r="J2" s="65"/>
      <c r="K2" s="66"/>
      <c r="L2" s="65"/>
      <c r="M2" s="66"/>
    </row>
    <row r="3" spans="1:40" x14ac:dyDescent="0.3">
      <c r="A3" s="69"/>
      <c r="B3" s="65"/>
      <c r="C3" s="66"/>
      <c r="D3" s="65"/>
      <c r="E3" s="66"/>
      <c r="F3" s="65"/>
      <c r="G3" s="66"/>
      <c r="H3" s="65"/>
      <c r="I3" s="66"/>
      <c r="J3" s="65"/>
      <c r="K3" s="66"/>
      <c r="L3" s="65"/>
      <c r="M3" s="66"/>
    </row>
    <row r="4" spans="1:40" x14ac:dyDescent="0.3">
      <c r="A4" s="132" t="s">
        <v>109</v>
      </c>
      <c r="B4" s="129">
        <v>2005</v>
      </c>
      <c r="C4" s="129"/>
      <c r="D4" s="129">
        <v>2006</v>
      </c>
      <c r="E4" s="129"/>
      <c r="F4" s="129">
        <v>2007</v>
      </c>
      <c r="G4" s="129"/>
      <c r="H4" s="129">
        <v>2008</v>
      </c>
      <c r="I4" s="129"/>
      <c r="J4" s="129">
        <v>2009</v>
      </c>
      <c r="K4" s="129"/>
      <c r="L4" s="129">
        <v>2010</v>
      </c>
      <c r="M4" s="130"/>
      <c r="N4" s="129">
        <v>2011</v>
      </c>
      <c r="O4" s="130"/>
      <c r="P4" s="129">
        <v>2012</v>
      </c>
      <c r="Q4" s="130"/>
      <c r="R4" s="129">
        <v>2013</v>
      </c>
      <c r="S4" s="130"/>
      <c r="T4" s="129">
        <v>2014</v>
      </c>
      <c r="U4" s="130"/>
      <c r="V4" s="129">
        <v>2015</v>
      </c>
      <c r="W4" s="130"/>
      <c r="X4" s="129">
        <v>2016</v>
      </c>
      <c r="Y4" s="130"/>
      <c r="Z4" s="129">
        <v>2017</v>
      </c>
      <c r="AA4" s="130"/>
      <c r="AB4" s="129">
        <v>2018</v>
      </c>
      <c r="AC4" s="130"/>
      <c r="AD4" s="129">
        <v>2019</v>
      </c>
      <c r="AE4" s="130"/>
      <c r="AF4" s="129" t="s">
        <v>15</v>
      </c>
      <c r="AG4" s="130"/>
    </row>
    <row r="5" spans="1:40" x14ac:dyDescent="0.3">
      <c r="A5" s="132"/>
      <c r="B5" s="70" t="s">
        <v>14</v>
      </c>
      <c r="C5" s="71" t="s">
        <v>110</v>
      </c>
      <c r="D5" s="70" t="s">
        <v>14</v>
      </c>
      <c r="E5" s="71" t="s">
        <v>110</v>
      </c>
      <c r="F5" s="70" t="s">
        <v>14</v>
      </c>
      <c r="G5" s="71" t="s">
        <v>110</v>
      </c>
      <c r="H5" s="70" t="s">
        <v>14</v>
      </c>
      <c r="I5" s="71" t="s">
        <v>110</v>
      </c>
      <c r="J5" s="70" t="s">
        <v>14</v>
      </c>
      <c r="K5" s="71" t="s">
        <v>110</v>
      </c>
      <c r="L5" s="70" t="s">
        <v>14</v>
      </c>
      <c r="M5" s="72" t="s">
        <v>110</v>
      </c>
      <c r="N5" s="70" t="s">
        <v>14</v>
      </c>
      <c r="O5" s="72" t="s">
        <v>110</v>
      </c>
      <c r="P5" s="70" t="s">
        <v>14</v>
      </c>
      <c r="Q5" s="72" t="s">
        <v>110</v>
      </c>
      <c r="R5" s="70" t="s">
        <v>14</v>
      </c>
      <c r="S5" s="72" t="s">
        <v>110</v>
      </c>
      <c r="T5" s="70" t="s">
        <v>14</v>
      </c>
      <c r="U5" s="72" t="s">
        <v>110</v>
      </c>
      <c r="V5" s="70" t="s">
        <v>14</v>
      </c>
      <c r="W5" s="72" t="s">
        <v>110</v>
      </c>
      <c r="X5" s="70" t="s">
        <v>14</v>
      </c>
      <c r="Y5" s="72" t="s">
        <v>110</v>
      </c>
      <c r="Z5" s="70" t="s">
        <v>14</v>
      </c>
      <c r="AA5" s="72" t="s">
        <v>110</v>
      </c>
      <c r="AB5" s="70" t="s">
        <v>14</v>
      </c>
      <c r="AC5" s="72" t="s">
        <v>110</v>
      </c>
      <c r="AD5" s="96" t="s">
        <v>14</v>
      </c>
      <c r="AE5" s="94" t="s">
        <v>110</v>
      </c>
      <c r="AF5" s="70" t="s">
        <v>14</v>
      </c>
      <c r="AG5" s="72" t="s">
        <v>110</v>
      </c>
    </row>
    <row r="6" spans="1:40" s="79" customFormat="1" x14ac:dyDescent="0.25">
      <c r="A6" s="73" t="s">
        <v>111</v>
      </c>
      <c r="B6" s="74">
        <v>685767.29</v>
      </c>
      <c r="C6" s="75">
        <v>0.37203656405533564</v>
      </c>
      <c r="D6" s="74">
        <v>868108.91</v>
      </c>
      <c r="E6" s="75">
        <v>0.45326470499603944</v>
      </c>
      <c r="F6" s="74">
        <v>939152.2</v>
      </c>
      <c r="G6" s="75">
        <v>0.43346251985423256</v>
      </c>
      <c r="H6" s="74">
        <v>1301208.51</v>
      </c>
      <c r="I6" s="75">
        <v>0.55675004191298749</v>
      </c>
      <c r="J6" s="74">
        <v>1732247.31</v>
      </c>
      <c r="K6" s="75">
        <v>0.64599079497775191</v>
      </c>
      <c r="L6" s="74">
        <v>1827636.84</v>
      </c>
      <c r="M6" s="75">
        <v>0.64489849143708189</v>
      </c>
      <c r="N6" s="74">
        <v>1265109.8600000001</v>
      </c>
      <c r="O6" s="75">
        <v>0.42910450248055199</v>
      </c>
      <c r="P6" s="76">
        <v>1140067.5900000001</v>
      </c>
      <c r="Q6" s="75">
        <v>0.3915781519834628</v>
      </c>
      <c r="R6" s="76">
        <v>1497787.99</v>
      </c>
      <c r="S6" s="75">
        <v>0.50741473484655431</v>
      </c>
      <c r="T6" s="76">
        <v>2013898.7</v>
      </c>
      <c r="U6" s="75">
        <v>0.69937457204839826</v>
      </c>
      <c r="V6" s="77">
        <v>1828758.17</v>
      </c>
      <c r="W6" s="75">
        <v>0.65022240847631341</v>
      </c>
      <c r="X6" s="77">
        <v>2537598.06</v>
      </c>
      <c r="Y6" s="75">
        <v>0.87903666979988593</v>
      </c>
      <c r="Z6" s="77">
        <v>2550862.62</v>
      </c>
      <c r="AA6" s="75">
        <v>0.92384040779875232</v>
      </c>
      <c r="AB6" s="77">
        <v>3489783.95</v>
      </c>
      <c r="AC6" s="75">
        <v>1.2366386546691222</v>
      </c>
      <c r="AD6" s="77">
        <v>3594481.39</v>
      </c>
      <c r="AE6" s="75">
        <v>1.2186980278616961</v>
      </c>
      <c r="AF6" s="76">
        <v>27272469.390000001</v>
      </c>
      <c r="AG6" s="75">
        <v>0.68694992543681166</v>
      </c>
      <c r="AH6" s="78"/>
      <c r="AI6" s="78"/>
      <c r="AJ6" s="78"/>
      <c r="AK6" s="78"/>
      <c r="AL6" s="78"/>
      <c r="AM6" s="78"/>
      <c r="AN6" s="78"/>
    </row>
    <row r="7" spans="1:40" s="79" customFormat="1" x14ac:dyDescent="0.25">
      <c r="A7" s="80" t="s">
        <v>112</v>
      </c>
      <c r="B7" s="81">
        <v>3766378.23</v>
      </c>
      <c r="C7" s="82">
        <v>2.0433030797109271</v>
      </c>
      <c r="D7" s="81">
        <v>3334416.58</v>
      </c>
      <c r="E7" s="82">
        <v>1.7409950872035203</v>
      </c>
      <c r="F7" s="81">
        <v>2113546.0299999998</v>
      </c>
      <c r="G7" s="82">
        <v>0.97550001798612562</v>
      </c>
      <c r="H7" s="81">
        <v>2296654.83</v>
      </c>
      <c r="I7" s="82">
        <v>0.98267315578973979</v>
      </c>
      <c r="J7" s="81">
        <v>3733999.62</v>
      </c>
      <c r="K7" s="82">
        <v>1.3924855700716448</v>
      </c>
      <c r="L7" s="81">
        <v>4664673.33</v>
      </c>
      <c r="M7" s="82">
        <v>1.6459729458965104</v>
      </c>
      <c r="N7" s="81">
        <v>4729347.5999999996</v>
      </c>
      <c r="O7" s="82">
        <v>1.6041170914244494</v>
      </c>
      <c r="P7" s="83">
        <v>4379371.1100000003</v>
      </c>
      <c r="Q7" s="82">
        <v>1.5041792794965481</v>
      </c>
      <c r="R7" s="83">
        <v>3171473.4</v>
      </c>
      <c r="S7" s="82">
        <v>1.0744193070568686</v>
      </c>
      <c r="T7" s="83">
        <v>2907178.54</v>
      </c>
      <c r="U7" s="82">
        <v>1.0095873974598559</v>
      </c>
      <c r="V7" s="84">
        <v>3183038.63</v>
      </c>
      <c r="W7" s="82">
        <v>1.1317423365341659</v>
      </c>
      <c r="X7" s="84">
        <v>3707211.7</v>
      </c>
      <c r="Y7" s="82">
        <v>1.2841966891364875</v>
      </c>
      <c r="Z7" s="84">
        <v>4161825.15</v>
      </c>
      <c r="AA7" s="82">
        <v>1.5072792292370112</v>
      </c>
      <c r="AB7" s="84">
        <v>4392806.0199999996</v>
      </c>
      <c r="AC7" s="82">
        <v>1.5566332485411367</v>
      </c>
      <c r="AD7" s="84">
        <v>4590809.53</v>
      </c>
      <c r="AE7" s="82">
        <v>1.5565000659245811</v>
      </c>
      <c r="AF7" s="83">
        <v>55132730.310000002</v>
      </c>
      <c r="AG7" s="82">
        <v>1.3887053802861504</v>
      </c>
      <c r="AH7" s="78"/>
      <c r="AI7" s="78"/>
      <c r="AJ7" s="78"/>
      <c r="AK7" s="78"/>
      <c r="AL7" s="78"/>
      <c r="AM7" s="78"/>
      <c r="AN7" s="78"/>
    </row>
    <row r="8" spans="1:40" s="79" customFormat="1" x14ac:dyDescent="0.25">
      <c r="A8" s="80" t="s">
        <v>113</v>
      </c>
      <c r="B8" s="81">
        <v>10082807.75</v>
      </c>
      <c r="C8" s="82">
        <v>5.4700380231616315</v>
      </c>
      <c r="D8" s="81">
        <v>13137388.48</v>
      </c>
      <c r="E8" s="82">
        <v>6.8594095109628199</v>
      </c>
      <c r="F8" s="81">
        <v>15545693.9</v>
      </c>
      <c r="G8" s="82">
        <v>7.1750624135007861</v>
      </c>
      <c r="H8" s="81">
        <v>19830014.109999999</v>
      </c>
      <c r="I8" s="82">
        <v>8.4846979573455403</v>
      </c>
      <c r="J8" s="81">
        <v>19382149.75</v>
      </c>
      <c r="K8" s="82">
        <v>7.228003907467655</v>
      </c>
      <c r="L8" s="81">
        <v>19675043.039999999</v>
      </c>
      <c r="M8" s="82">
        <v>6.9425201428176821</v>
      </c>
      <c r="N8" s="81">
        <v>19805136.02</v>
      </c>
      <c r="O8" s="82">
        <v>6.7175771109884153</v>
      </c>
      <c r="P8" s="83">
        <v>21610476.18</v>
      </c>
      <c r="Q8" s="82">
        <v>7.4225338920888371</v>
      </c>
      <c r="R8" s="83">
        <v>24136614.02</v>
      </c>
      <c r="S8" s="82">
        <v>8.1769073358986706</v>
      </c>
      <c r="T8" s="83">
        <v>22805095.039999999</v>
      </c>
      <c r="U8" s="82">
        <v>7.9196156113130449</v>
      </c>
      <c r="V8" s="84">
        <v>22687902.59</v>
      </c>
      <c r="W8" s="82">
        <v>8.0667760819057825</v>
      </c>
      <c r="X8" s="84">
        <v>25236390.510000002</v>
      </c>
      <c r="Y8" s="82">
        <v>8.7420119921118822</v>
      </c>
      <c r="Z8" s="84">
        <v>26439971.649999999</v>
      </c>
      <c r="AA8" s="82">
        <v>9.5757074488485969</v>
      </c>
      <c r="AB8" s="84">
        <v>33057605.23</v>
      </c>
      <c r="AC8" s="82">
        <v>11.714281756098435</v>
      </c>
      <c r="AD8" s="84">
        <v>33641555.689999998</v>
      </c>
      <c r="AE8" s="82">
        <v>11.406067558914923</v>
      </c>
      <c r="AF8" s="83">
        <v>327073843.98000002</v>
      </c>
      <c r="AG8" s="82">
        <v>8.2384675007381993</v>
      </c>
      <c r="AH8" s="78"/>
      <c r="AI8" s="78"/>
      <c r="AJ8" s="78"/>
      <c r="AK8" s="78"/>
      <c r="AL8" s="78"/>
      <c r="AM8" s="78"/>
      <c r="AN8" s="78"/>
    </row>
    <row r="9" spans="1:40" s="79" customFormat="1" x14ac:dyDescent="0.25">
      <c r="A9" s="80" t="s">
        <v>114</v>
      </c>
      <c r="B9" s="81">
        <v>46600437.159999996</v>
      </c>
      <c r="C9" s="82">
        <v>25.281267825537405</v>
      </c>
      <c r="D9" s="81">
        <v>51280630.030000001</v>
      </c>
      <c r="E9" s="82">
        <v>26.775096275142474</v>
      </c>
      <c r="F9" s="81">
        <v>60962519.539999999</v>
      </c>
      <c r="G9" s="82">
        <v>28.13704459881081</v>
      </c>
      <c r="H9" s="81">
        <v>66295946.43</v>
      </c>
      <c r="I9" s="82">
        <v>28.366146293927692</v>
      </c>
      <c r="J9" s="81">
        <v>74602005.260000005</v>
      </c>
      <c r="K9" s="82">
        <v>27.820628386394681</v>
      </c>
      <c r="L9" s="81">
        <v>74935777.159999996</v>
      </c>
      <c r="M9" s="82">
        <v>26.441779125632713</v>
      </c>
      <c r="N9" s="81">
        <v>76235216.049999997</v>
      </c>
      <c r="O9" s="82">
        <v>25.857734169135828</v>
      </c>
      <c r="P9" s="83">
        <v>75958576.409999996</v>
      </c>
      <c r="Q9" s="82">
        <v>26.089434730727191</v>
      </c>
      <c r="R9" s="83">
        <v>76014549.530000001</v>
      </c>
      <c r="S9" s="82">
        <v>25.751910652084494</v>
      </c>
      <c r="T9" s="83">
        <v>70361890.870000005</v>
      </c>
      <c r="U9" s="82">
        <v>24.434852316912639</v>
      </c>
      <c r="V9" s="84">
        <v>64100576.590000004</v>
      </c>
      <c r="W9" s="82">
        <v>22.791220828870006</v>
      </c>
      <c r="X9" s="84">
        <v>65467058.590000004</v>
      </c>
      <c r="Y9" s="82">
        <v>22.678116787552881</v>
      </c>
      <c r="Z9" s="84">
        <v>59198876.609999999</v>
      </c>
      <c r="AA9" s="82">
        <v>21.439929332066662</v>
      </c>
      <c r="AB9" s="84">
        <v>61960098.439999998</v>
      </c>
      <c r="AC9" s="82">
        <v>21.956159428725659</v>
      </c>
      <c r="AD9" s="84">
        <v>65986030.079999998</v>
      </c>
      <c r="AE9" s="82">
        <v>22.372363631827998</v>
      </c>
      <c r="AF9" s="83">
        <v>989960188.75999999</v>
      </c>
      <c r="AG9" s="82">
        <v>24.93551530406884</v>
      </c>
      <c r="AH9" s="78"/>
      <c r="AI9" s="78"/>
      <c r="AJ9" s="78"/>
      <c r="AK9" s="78"/>
      <c r="AL9" s="78"/>
      <c r="AM9" s="78"/>
      <c r="AN9" s="78"/>
    </row>
    <row r="10" spans="1:40" s="79" customFormat="1" x14ac:dyDescent="0.25">
      <c r="A10" s="80" t="s">
        <v>115</v>
      </c>
      <c r="B10" s="81">
        <v>4478978.91</v>
      </c>
      <c r="C10" s="82">
        <v>2.4298970634086561</v>
      </c>
      <c r="D10" s="81">
        <v>3957798.07</v>
      </c>
      <c r="E10" s="82">
        <v>2.0664805463550007</v>
      </c>
      <c r="F10" s="81">
        <v>4672957.8499999996</v>
      </c>
      <c r="G10" s="82">
        <v>2.1567878825536657</v>
      </c>
      <c r="H10" s="81">
        <v>5102165.22</v>
      </c>
      <c r="I10" s="82">
        <v>2.1830711052466043</v>
      </c>
      <c r="J10" s="81">
        <v>5340486.33</v>
      </c>
      <c r="K10" s="82">
        <v>1.9915776401953349</v>
      </c>
      <c r="L10" s="81">
        <v>5259177.83</v>
      </c>
      <c r="M10" s="82">
        <v>1.8557493340779594</v>
      </c>
      <c r="N10" s="81">
        <v>5050800.24</v>
      </c>
      <c r="O10" s="82">
        <v>1.7131485514735079</v>
      </c>
      <c r="P10" s="83">
        <v>5701162.4699999997</v>
      </c>
      <c r="Q10" s="82">
        <v>1.9581739571774632</v>
      </c>
      <c r="R10" s="83">
        <v>5406911.0499999998</v>
      </c>
      <c r="S10" s="82">
        <v>1.8317320976613352</v>
      </c>
      <c r="T10" s="83">
        <v>4148397.7</v>
      </c>
      <c r="U10" s="82">
        <v>1.4406304875831439</v>
      </c>
      <c r="V10" s="84">
        <v>4079051.37</v>
      </c>
      <c r="W10" s="82">
        <v>1.4503233120757602</v>
      </c>
      <c r="X10" s="84">
        <v>4650410.74</v>
      </c>
      <c r="Y10" s="82">
        <v>1.6109255577265156</v>
      </c>
      <c r="Z10" s="84">
        <v>4772764.5199999996</v>
      </c>
      <c r="AA10" s="82">
        <v>1.7285418218579782</v>
      </c>
      <c r="AB10" s="84">
        <v>3787562.07</v>
      </c>
      <c r="AC10" s="82">
        <v>1.342159208085244</v>
      </c>
      <c r="AD10" s="84">
        <v>5363504.99</v>
      </c>
      <c r="AE10" s="82">
        <v>1.8184801212002843</v>
      </c>
      <c r="AF10" s="83">
        <v>71772129.359999999</v>
      </c>
      <c r="AG10" s="82">
        <v>1.807825254370675</v>
      </c>
      <c r="AH10" s="78"/>
      <c r="AI10" s="78"/>
      <c r="AJ10" s="78"/>
      <c r="AK10" s="78"/>
      <c r="AL10" s="78"/>
      <c r="AM10" s="78"/>
      <c r="AN10" s="78"/>
    </row>
    <row r="11" spans="1:40" s="79" customFormat="1" x14ac:dyDescent="0.25">
      <c r="A11" s="80" t="s">
        <v>116</v>
      </c>
      <c r="B11" s="81">
        <v>18851040.539999999</v>
      </c>
      <c r="C11" s="82">
        <v>10.226904160694858</v>
      </c>
      <c r="D11" s="81">
        <v>16210833.27</v>
      </c>
      <c r="E11" s="82">
        <v>8.4641436981294564</v>
      </c>
      <c r="F11" s="81">
        <v>16551622.98</v>
      </c>
      <c r="G11" s="82">
        <v>7.6393455763485649</v>
      </c>
      <c r="H11" s="81">
        <v>17076418.719999999</v>
      </c>
      <c r="I11" s="82">
        <v>7.3065129570077314</v>
      </c>
      <c r="J11" s="81">
        <v>19725749.789999999</v>
      </c>
      <c r="K11" s="82">
        <v>7.3561394581552682</v>
      </c>
      <c r="L11" s="81">
        <v>20597890.260000002</v>
      </c>
      <c r="M11" s="82">
        <v>7.2681552837710157</v>
      </c>
      <c r="N11" s="81">
        <v>21079275.77</v>
      </c>
      <c r="O11" s="82">
        <v>7.1497444039652054</v>
      </c>
      <c r="P11" s="83">
        <v>19927550.350000001</v>
      </c>
      <c r="Q11" s="82">
        <v>6.8445006314146735</v>
      </c>
      <c r="R11" s="83">
        <v>19537426.030000001</v>
      </c>
      <c r="S11" s="82">
        <v>6.6188124853348702</v>
      </c>
      <c r="T11" s="83">
        <v>17790232.539999999</v>
      </c>
      <c r="U11" s="82">
        <v>6.1780844633863605</v>
      </c>
      <c r="V11" s="84">
        <v>16047674.15</v>
      </c>
      <c r="W11" s="82">
        <v>5.7058158412799198</v>
      </c>
      <c r="X11" s="84">
        <v>16890671.329999998</v>
      </c>
      <c r="Y11" s="82">
        <v>5.8510130940940304</v>
      </c>
      <c r="Z11" s="84">
        <v>16418181.210000001</v>
      </c>
      <c r="AA11" s="82">
        <v>5.9461372421381959</v>
      </c>
      <c r="AB11" s="84">
        <v>15901241.57</v>
      </c>
      <c r="AC11" s="82">
        <v>5.6347585593926288</v>
      </c>
      <c r="AD11" s="84">
        <v>17135446.739999998</v>
      </c>
      <c r="AE11" s="82">
        <v>5.809721315198443</v>
      </c>
      <c r="AF11" s="83">
        <v>269741255.25</v>
      </c>
      <c r="AG11" s="82">
        <v>6.7943512019913745</v>
      </c>
      <c r="AH11" s="78"/>
      <c r="AI11" s="78"/>
      <c r="AJ11" s="78"/>
      <c r="AK11" s="78"/>
      <c r="AL11" s="78"/>
      <c r="AM11" s="78"/>
      <c r="AN11" s="78"/>
    </row>
    <row r="12" spans="1:40" s="79" customFormat="1" x14ac:dyDescent="0.25">
      <c r="A12" s="80" t="s">
        <v>117</v>
      </c>
      <c r="B12" s="81">
        <v>941474.6</v>
      </c>
      <c r="C12" s="82">
        <v>0.51076069161795612</v>
      </c>
      <c r="D12" s="81">
        <v>1068266.76</v>
      </c>
      <c r="E12" s="82">
        <v>0.55777289260684459</v>
      </c>
      <c r="F12" s="81">
        <v>1518333.73</v>
      </c>
      <c r="G12" s="82">
        <v>0.70078179509719096</v>
      </c>
      <c r="H12" s="81">
        <v>1892669.45</v>
      </c>
      <c r="I12" s="82">
        <v>0.80981932374153542</v>
      </c>
      <c r="J12" s="81">
        <v>2166326.15</v>
      </c>
      <c r="K12" s="82">
        <v>0.80786775868602301</v>
      </c>
      <c r="L12" s="81">
        <v>2065011.33</v>
      </c>
      <c r="M12" s="82">
        <v>0.72865826644065801</v>
      </c>
      <c r="N12" s="81">
        <v>2239191.02</v>
      </c>
      <c r="O12" s="82">
        <v>0.75949684606522605</v>
      </c>
      <c r="P12" s="83">
        <v>1509522.66</v>
      </c>
      <c r="Q12" s="82">
        <v>0.51847460515912114</v>
      </c>
      <c r="R12" s="83">
        <v>2339800.69</v>
      </c>
      <c r="S12" s="82">
        <v>0.79266849156010044</v>
      </c>
      <c r="T12" s="83">
        <v>2788603.73</v>
      </c>
      <c r="U12" s="82">
        <v>0.96840945390218336</v>
      </c>
      <c r="V12" s="84">
        <v>2607119.69</v>
      </c>
      <c r="W12" s="82">
        <v>0.92697201402950924</v>
      </c>
      <c r="X12" s="84">
        <v>2531004.38</v>
      </c>
      <c r="Y12" s="82">
        <v>0.87675258604356165</v>
      </c>
      <c r="Z12" s="84">
        <v>1688619.88</v>
      </c>
      <c r="AA12" s="82">
        <v>0.61156381622632427</v>
      </c>
      <c r="AB12" s="84">
        <v>1658772.48</v>
      </c>
      <c r="AC12" s="82">
        <v>0.58780205235036487</v>
      </c>
      <c r="AD12" s="84">
        <v>1581173.49</v>
      </c>
      <c r="AE12" s="82">
        <v>0.5360920825271529</v>
      </c>
      <c r="AF12" s="83">
        <v>28595890.039999999</v>
      </c>
      <c r="AG12" s="82">
        <v>0.72028477692526482</v>
      </c>
      <c r="AH12" s="78"/>
      <c r="AI12" s="78"/>
      <c r="AJ12" s="78"/>
      <c r="AK12" s="78"/>
      <c r="AL12" s="78"/>
      <c r="AM12" s="78"/>
      <c r="AN12" s="78"/>
    </row>
    <row r="13" spans="1:40" s="79" customFormat="1" x14ac:dyDescent="0.25">
      <c r="A13" s="80" t="s">
        <v>118</v>
      </c>
      <c r="B13" s="81">
        <v>0</v>
      </c>
      <c r="C13" s="82">
        <v>0</v>
      </c>
      <c r="D13" s="81">
        <v>0</v>
      </c>
      <c r="E13" s="82">
        <v>0</v>
      </c>
      <c r="F13" s="81">
        <v>0</v>
      </c>
      <c r="G13" s="82">
        <v>0</v>
      </c>
      <c r="H13" s="81">
        <v>3154.03</v>
      </c>
      <c r="I13" s="82">
        <v>1.349519559086514E-3</v>
      </c>
      <c r="J13" s="81">
        <v>24121.78</v>
      </c>
      <c r="K13" s="82">
        <v>8.9955099069996165E-3</v>
      </c>
      <c r="L13" s="81">
        <v>7186.25</v>
      </c>
      <c r="M13" s="82">
        <v>2.5357344974999137E-3</v>
      </c>
      <c r="N13" s="81">
        <v>1437.25</v>
      </c>
      <c r="O13" s="82">
        <v>4.8749161293405252E-4</v>
      </c>
      <c r="P13" s="83">
        <v>27150.61</v>
      </c>
      <c r="Q13" s="82">
        <v>9.3253994607668152E-3</v>
      </c>
      <c r="R13" s="83">
        <v>50160.91</v>
      </c>
      <c r="S13" s="82">
        <v>1.6993316155053347E-2</v>
      </c>
      <c r="T13" s="83">
        <v>41023.94</v>
      </c>
      <c r="U13" s="82">
        <v>1.4246546006131872E-2</v>
      </c>
      <c r="V13" s="84">
        <v>10454.549999999999</v>
      </c>
      <c r="W13" s="82">
        <v>3.7171577915827126E-3</v>
      </c>
      <c r="X13" s="84">
        <v>10000</v>
      </c>
      <c r="Y13" s="82">
        <v>3.4640500544829626E-3</v>
      </c>
      <c r="Z13" s="84">
        <v>11250</v>
      </c>
      <c r="AA13" s="82">
        <v>4.0743882113635594E-3</v>
      </c>
      <c r="AB13" s="84">
        <v>15350.25</v>
      </c>
      <c r="AC13" s="82">
        <v>5.4395093738781996E-3</v>
      </c>
      <c r="AD13" s="84">
        <v>5116.75</v>
      </c>
      <c r="AE13" s="82">
        <v>1.7348185892433659E-3</v>
      </c>
      <c r="AF13" s="83">
        <v>206406.32</v>
      </c>
      <c r="AG13" s="82">
        <v>5.199045385515297E-3</v>
      </c>
      <c r="AH13" s="78"/>
      <c r="AI13" s="78"/>
      <c r="AJ13" s="78"/>
      <c r="AK13" s="78"/>
      <c r="AL13" s="78"/>
      <c r="AM13" s="78"/>
      <c r="AN13" s="78"/>
    </row>
    <row r="14" spans="1:40" s="79" customFormat="1" x14ac:dyDescent="0.25">
      <c r="A14" s="80" t="s">
        <v>119</v>
      </c>
      <c r="B14" s="81">
        <v>761508.87</v>
      </c>
      <c r="C14" s="82">
        <v>0.41312723371868793</v>
      </c>
      <c r="D14" s="81">
        <v>752664.91</v>
      </c>
      <c r="E14" s="82">
        <v>0.39298806228359134</v>
      </c>
      <c r="F14" s="81">
        <v>687296.22</v>
      </c>
      <c r="G14" s="82">
        <v>0.31721924455640849</v>
      </c>
      <c r="H14" s="81">
        <v>522274.11</v>
      </c>
      <c r="I14" s="82">
        <v>0.22346620883425378</v>
      </c>
      <c r="J14" s="81">
        <v>626424.97</v>
      </c>
      <c r="K14" s="82">
        <v>0.23360680777400911</v>
      </c>
      <c r="L14" s="81">
        <v>601302.99</v>
      </c>
      <c r="M14" s="82">
        <v>0.21217529799169879</v>
      </c>
      <c r="N14" s="81">
        <v>692822.54</v>
      </c>
      <c r="O14" s="82">
        <v>0.23499403548559203</v>
      </c>
      <c r="P14" s="83">
        <v>706674.72</v>
      </c>
      <c r="Q14" s="82">
        <v>0.24272103104959852</v>
      </c>
      <c r="R14" s="83">
        <v>932353.41</v>
      </c>
      <c r="S14" s="82">
        <v>0.31585902776429042</v>
      </c>
      <c r="T14" s="83">
        <v>813317.17</v>
      </c>
      <c r="U14" s="82">
        <v>0.28244387252862535</v>
      </c>
      <c r="V14" s="84">
        <v>502068.28</v>
      </c>
      <c r="W14" s="82">
        <v>0.17851241984672045</v>
      </c>
      <c r="X14" s="84">
        <v>405994.8</v>
      </c>
      <c r="Y14" s="82">
        <v>0.14063863090597994</v>
      </c>
      <c r="Z14" s="84">
        <v>653773.97</v>
      </c>
      <c r="AA14" s="82">
        <v>0.23677590722349806</v>
      </c>
      <c r="AB14" s="84">
        <v>1183468.3999999999</v>
      </c>
      <c r="AC14" s="82">
        <v>0.41937346007319976</v>
      </c>
      <c r="AD14" s="84">
        <v>1253467.18</v>
      </c>
      <c r="AE14" s="82">
        <v>0.42498425071978507</v>
      </c>
      <c r="AF14" s="83">
        <v>11095412.539999999</v>
      </c>
      <c r="AG14" s="82">
        <v>0.27947571259676329</v>
      </c>
      <c r="AH14" s="78"/>
      <c r="AI14" s="78"/>
      <c r="AJ14" s="78"/>
      <c r="AK14" s="78"/>
      <c r="AL14" s="78"/>
      <c r="AM14" s="78"/>
      <c r="AN14" s="78"/>
    </row>
    <row r="15" spans="1:40" s="79" customFormat="1" x14ac:dyDescent="0.25">
      <c r="A15" s="80" t="s">
        <v>120</v>
      </c>
      <c r="B15" s="81">
        <v>2474892.9900000002</v>
      </c>
      <c r="C15" s="82">
        <v>1.3426576301185729</v>
      </c>
      <c r="D15" s="81">
        <v>2392480.8199999998</v>
      </c>
      <c r="E15" s="82">
        <v>1.2491832540757846</v>
      </c>
      <c r="F15" s="81">
        <v>2489676.96</v>
      </c>
      <c r="G15" s="82">
        <v>1.1491019759146872</v>
      </c>
      <c r="H15" s="81">
        <v>2888752.7</v>
      </c>
      <c r="I15" s="82">
        <v>1.2360149618151941</v>
      </c>
      <c r="J15" s="81">
        <v>3732074.26</v>
      </c>
      <c r="K15" s="82">
        <v>1.391767563566547</v>
      </c>
      <c r="L15" s="81">
        <v>3732297.14</v>
      </c>
      <c r="M15" s="82">
        <v>1.316975420117344</v>
      </c>
      <c r="N15" s="81">
        <v>4012600.98</v>
      </c>
      <c r="O15" s="82">
        <v>1.3610084006268637</v>
      </c>
      <c r="P15" s="83">
        <v>3780107.36</v>
      </c>
      <c r="Q15" s="82">
        <v>1.2983506129911877</v>
      </c>
      <c r="R15" s="83">
        <v>3530714.2</v>
      </c>
      <c r="S15" s="82">
        <v>1.1961214948799026</v>
      </c>
      <c r="T15" s="83">
        <v>3037717.06</v>
      </c>
      <c r="U15" s="82">
        <v>1.0549200259385532</v>
      </c>
      <c r="V15" s="84">
        <v>3098796.88</v>
      </c>
      <c r="W15" s="82">
        <v>1.1017898395458627</v>
      </c>
      <c r="X15" s="84">
        <v>2982117.27</v>
      </c>
      <c r="Y15" s="82">
        <v>1.0330203491618082</v>
      </c>
      <c r="Z15" s="84">
        <v>2877568.96</v>
      </c>
      <c r="AA15" s="82">
        <v>1.0421629376008621</v>
      </c>
      <c r="AB15" s="84">
        <v>3776919.84</v>
      </c>
      <c r="AC15" s="82">
        <v>1.3383880310787477</v>
      </c>
      <c r="AD15" s="84">
        <v>4186980.09</v>
      </c>
      <c r="AE15" s="82">
        <v>1.419582917462034</v>
      </c>
      <c r="AF15" s="83">
        <v>48993697.5</v>
      </c>
      <c r="AG15" s="82">
        <v>1.2340729533219106</v>
      </c>
      <c r="AH15" s="78"/>
      <c r="AI15" s="78"/>
      <c r="AJ15" s="78"/>
      <c r="AK15" s="78"/>
      <c r="AL15" s="78"/>
      <c r="AM15" s="78"/>
      <c r="AN15" s="78"/>
    </row>
    <row r="16" spans="1:40" s="79" customFormat="1" x14ac:dyDescent="0.25">
      <c r="A16" s="80" t="s">
        <v>121</v>
      </c>
      <c r="B16" s="81">
        <v>677410.15</v>
      </c>
      <c r="C16" s="82">
        <v>0.36750272043772969</v>
      </c>
      <c r="D16" s="81">
        <v>728023.49</v>
      </c>
      <c r="E16" s="82">
        <v>0.38012206604933596</v>
      </c>
      <c r="F16" s="81">
        <v>978431.57</v>
      </c>
      <c r="G16" s="82">
        <v>0.45159178015781998</v>
      </c>
      <c r="H16" s="81">
        <v>1162822.7</v>
      </c>
      <c r="I16" s="82">
        <v>0.49753869728562816</v>
      </c>
      <c r="J16" s="81">
        <v>1145086.52</v>
      </c>
      <c r="K16" s="82">
        <v>0.42702641078028708</v>
      </c>
      <c r="L16" s="81">
        <v>826828.51</v>
      </c>
      <c r="M16" s="82">
        <v>0.291754054802359</v>
      </c>
      <c r="N16" s="81">
        <v>901887.31</v>
      </c>
      <c r="O16" s="82">
        <v>0.30590537445583843</v>
      </c>
      <c r="P16" s="83">
        <v>772090.7</v>
      </c>
      <c r="Q16" s="82">
        <v>0.26518940817326286</v>
      </c>
      <c r="R16" s="83">
        <v>925090.06</v>
      </c>
      <c r="S16" s="82">
        <v>0.31339837856763897</v>
      </c>
      <c r="T16" s="83">
        <v>915075.53</v>
      </c>
      <c r="U16" s="82">
        <v>0.31778190093956127</v>
      </c>
      <c r="V16" s="84">
        <v>882695.22</v>
      </c>
      <c r="W16" s="82">
        <v>0.31384587711721851</v>
      </c>
      <c r="X16" s="84">
        <v>1019020.28</v>
      </c>
      <c r="Y16" s="82">
        <v>0.35299372564532433</v>
      </c>
      <c r="Z16" s="84">
        <v>903161.21</v>
      </c>
      <c r="AA16" s="82">
        <v>0.32709594550976429</v>
      </c>
      <c r="AB16" s="84">
        <v>1005720.33</v>
      </c>
      <c r="AC16" s="82">
        <v>0.35638671438803121</v>
      </c>
      <c r="AD16" s="84">
        <v>913648</v>
      </c>
      <c r="AE16" s="82">
        <v>0.30976958702790303</v>
      </c>
      <c r="AF16" s="83">
        <v>13756991.57</v>
      </c>
      <c r="AG16" s="82">
        <v>0.34651663544304917</v>
      </c>
      <c r="AH16" s="78"/>
      <c r="AI16" s="78"/>
      <c r="AJ16" s="78"/>
      <c r="AK16" s="78"/>
      <c r="AL16" s="78"/>
      <c r="AM16" s="78"/>
      <c r="AN16" s="78"/>
    </row>
    <row r="17" spans="1:40" s="79" customFormat="1" x14ac:dyDescent="0.25">
      <c r="A17" s="80" t="s">
        <v>122</v>
      </c>
      <c r="B17" s="81">
        <v>23112481.43</v>
      </c>
      <c r="C17" s="82">
        <v>12.538784371021764</v>
      </c>
      <c r="D17" s="81">
        <v>23569497.43</v>
      </c>
      <c r="E17" s="82">
        <v>12.306314537785196</v>
      </c>
      <c r="F17" s="81">
        <v>25390813.600000001</v>
      </c>
      <c r="G17" s="82">
        <v>11.719044095520536</v>
      </c>
      <c r="H17" s="81">
        <v>27777011.850000001</v>
      </c>
      <c r="I17" s="82">
        <v>11.884991830944182</v>
      </c>
      <c r="J17" s="81">
        <v>26858538.5</v>
      </c>
      <c r="K17" s="82">
        <v>10.016103669143844</v>
      </c>
      <c r="L17" s="81">
        <v>30519854.899999999</v>
      </c>
      <c r="M17" s="82">
        <v>10.76921188778873</v>
      </c>
      <c r="N17" s="81">
        <v>32314138.32</v>
      </c>
      <c r="O17" s="82">
        <v>10.960425402811531</v>
      </c>
      <c r="P17" s="83">
        <v>32542677.260000002</v>
      </c>
      <c r="Q17" s="82">
        <v>11.177408720183912</v>
      </c>
      <c r="R17" s="83">
        <v>34331494.840000004</v>
      </c>
      <c r="S17" s="82">
        <v>11.630689034383598</v>
      </c>
      <c r="T17" s="83">
        <v>32878759.609999999</v>
      </c>
      <c r="U17" s="82">
        <v>11.417936975541974</v>
      </c>
      <c r="V17" s="84">
        <v>36226287.869999997</v>
      </c>
      <c r="W17" s="82">
        <v>12.880404055276296</v>
      </c>
      <c r="X17" s="84">
        <v>37646882.140000001</v>
      </c>
      <c r="Y17" s="82">
        <v>13.041068412818065</v>
      </c>
      <c r="Z17" s="84">
        <v>35162528.189999998</v>
      </c>
      <c r="AA17" s="82">
        <v>12.734736919028874</v>
      </c>
      <c r="AB17" s="84">
        <v>36245844.630000003</v>
      </c>
      <c r="AC17" s="82">
        <v>12.844065186496495</v>
      </c>
      <c r="AD17" s="84">
        <v>37510163.840000004</v>
      </c>
      <c r="AE17" s="82">
        <v>12.717707434444975</v>
      </c>
      <c r="AF17" s="83">
        <v>472086974.39999998</v>
      </c>
      <c r="AG17" s="82">
        <v>11.891116540502239</v>
      </c>
      <c r="AH17" s="78"/>
      <c r="AI17" s="78"/>
      <c r="AJ17" s="78"/>
      <c r="AK17" s="78"/>
      <c r="AL17" s="78"/>
      <c r="AM17" s="78"/>
      <c r="AN17" s="78"/>
    </row>
    <row r="18" spans="1:40" s="79" customFormat="1" x14ac:dyDescent="0.25">
      <c r="A18" s="80" t="s">
        <v>123</v>
      </c>
      <c r="B18" s="81">
        <v>2374245.35</v>
      </c>
      <c r="C18" s="82">
        <v>1.2880551392854531</v>
      </c>
      <c r="D18" s="81">
        <v>3086462.88</v>
      </c>
      <c r="E18" s="82">
        <v>1.6115313074996849</v>
      </c>
      <c r="F18" s="81">
        <v>3437623.26</v>
      </c>
      <c r="G18" s="82">
        <v>1.5866233828650156</v>
      </c>
      <c r="H18" s="81">
        <v>3518851.1</v>
      </c>
      <c r="I18" s="82">
        <v>1.505616111756418</v>
      </c>
      <c r="J18" s="81">
        <v>3486688.86</v>
      </c>
      <c r="K18" s="82">
        <v>1.3002582803903855</v>
      </c>
      <c r="L18" s="81">
        <v>3767653.82</v>
      </c>
      <c r="M18" s="82">
        <v>1.329451350288583</v>
      </c>
      <c r="N18" s="81">
        <v>4117479.34</v>
      </c>
      <c r="O18" s="82">
        <v>1.3965814191541053</v>
      </c>
      <c r="P18" s="83">
        <v>4487212.58</v>
      </c>
      <c r="Q18" s="82">
        <v>1.5412195075498514</v>
      </c>
      <c r="R18" s="83">
        <v>5216219.92</v>
      </c>
      <c r="S18" s="82">
        <v>1.7671305053047692</v>
      </c>
      <c r="T18" s="83">
        <v>5760469.1200000001</v>
      </c>
      <c r="U18" s="82">
        <v>2.0004609097756569</v>
      </c>
      <c r="V18" s="84">
        <v>6328455.96</v>
      </c>
      <c r="W18" s="82">
        <v>2.2501082667739936</v>
      </c>
      <c r="X18" s="84">
        <v>6517697.2800000003</v>
      </c>
      <c r="Y18" s="82">
        <v>2.257762961788746</v>
      </c>
      <c r="Z18" s="84">
        <v>7419221.8600000003</v>
      </c>
      <c r="AA18" s="82">
        <v>2.6870035630110953</v>
      </c>
      <c r="AB18" s="84">
        <v>6701597.5300000003</v>
      </c>
      <c r="AC18" s="82">
        <v>2.3747758234813108</v>
      </c>
      <c r="AD18" s="84">
        <v>5718063.6799999997</v>
      </c>
      <c r="AE18" s="82">
        <v>1.9386921711127825</v>
      </c>
      <c r="AF18" s="83">
        <v>71937942.519999996</v>
      </c>
      <c r="AG18" s="82">
        <v>1.8120018229193304</v>
      </c>
      <c r="AH18" s="78"/>
      <c r="AI18" s="78"/>
      <c r="AJ18" s="78"/>
      <c r="AK18" s="78"/>
      <c r="AL18" s="78"/>
      <c r="AM18" s="78"/>
      <c r="AN18" s="78"/>
    </row>
    <row r="19" spans="1:40" s="79" customFormat="1" x14ac:dyDescent="0.25">
      <c r="A19" s="80" t="s">
        <v>124</v>
      </c>
      <c r="B19" s="81">
        <v>9800867.9199999999</v>
      </c>
      <c r="C19" s="82">
        <v>5.3170824547740736</v>
      </c>
      <c r="D19" s="81">
        <v>12032684.52</v>
      </c>
      <c r="E19" s="82">
        <v>6.2826117051007007</v>
      </c>
      <c r="F19" s="81">
        <v>13840905.17</v>
      </c>
      <c r="G19" s="82">
        <v>6.3882229441103107</v>
      </c>
      <c r="H19" s="81">
        <v>16424182.720000001</v>
      </c>
      <c r="I19" s="82">
        <v>7.0274397588642925</v>
      </c>
      <c r="J19" s="81">
        <v>21364201.52</v>
      </c>
      <c r="K19" s="82">
        <v>7.967151944354697</v>
      </c>
      <c r="L19" s="81">
        <v>21892334.199999999</v>
      </c>
      <c r="M19" s="82">
        <v>7.7249117497633915</v>
      </c>
      <c r="N19" s="81">
        <v>22094977.859999999</v>
      </c>
      <c r="O19" s="82">
        <v>7.4942538839544808</v>
      </c>
      <c r="P19" s="83">
        <v>20210323.07</v>
      </c>
      <c r="Q19" s="82">
        <v>6.9416243634636983</v>
      </c>
      <c r="R19" s="83">
        <v>18111364.289999999</v>
      </c>
      <c r="S19" s="82">
        <v>6.1356968878617479</v>
      </c>
      <c r="T19" s="83">
        <v>14745103.68</v>
      </c>
      <c r="U19" s="82">
        <v>5.1205905123277855</v>
      </c>
      <c r="V19" s="84">
        <v>13937584.060000001</v>
      </c>
      <c r="W19" s="82">
        <v>4.9555647239209737</v>
      </c>
      <c r="X19" s="84">
        <v>16288940.039999999</v>
      </c>
      <c r="Y19" s="82">
        <v>5.6425703633031707</v>
      </c>
      <c r="Z19" s="84">
        <v>18171578</v>
      </c>
      <c r="AA19" s="82">
        <v>6.5811611720065253</v>
      </c>
      <c r="AB19" s="84">
        <v>18304891.32</v>
      </c>
      <c r="AC19" s="82">
        <v>6.4865150680257129</v>
      </c>
      <c r="AD19" s="84">
        <v>17636843.59</v>
      </c>
      <c r="AE19" s="82">
        <v>5.9797183984970355</v>
      </c>
      <c r="AF19" s="83">
        <v>254856781.94999999</v>
      </c>
      <c r="AG19" s="82">
        <v>6.419435103365176</v>
      </c>
      <c r="AH19" s="78"/>
      <c r="AI19" s="78"/>
      <c r="AJ19" s="78"/>
      <c r="AK19" s="78"/>
      <c r="AL19" s="78"/>
      <c r="AM19" s="78"/>
      <c r="AN19" s="78"/>
    </row>
    <row r="20" spans="1:40" s="79" customFormat="1" x14ac:dyDescent="0.25">
      <c r="A20" s="80" t="s">
        <v>125</v>
      </c>
      <c r="B20" s="81">
        <v>2871596.1</v>
      </c>
      <c r="C20" s="82">
        <v>1.5578735847822398</v>
      </c>
      <c r="D20" s="81">
        <v>2793484.27</v>
      </c>
      <c r="E20" s="82">
        <v>1.4585587234125112</v>
      </c>
      <c r="F20" s="81">
        <v>3164041.87</v>
      </c>
      <c r="G20" s="82">
        <v>1.460352818099663</v>
      </c>
      <c r="H20" s="81">
        <v>2958434.72</v>
      </c>
      <c r="I20" s="82">
        <v>1.2658299124994483</v>
      </c>
      <c r="J20" s="81">
        <v>3029447.54</v>
      </c>
      <c r="K20" s="82">
        <v>1.1297435495558628</v>
      </c>
      <c r="L20" s="81">
        <v>2760610.36</v>
      </c>
      <c r="M20" s="82">
        <v>0.97410679060812733</v>
      </c>
      <c r="N20" s="81">
        <v>2035823.62</v>
      </c>
      <c r="O20" s="82">
        <v>0.69051796149802858</v>
      </c>
      <c r="P20" s="83">
        <v>2279412.31</v>
      </c>
      <c r="Q20" s="82">
        <v>0.78290802035531593</v>
      </c>
      <c r="R20" s="83">
        <v>3626656</v>
      </c>
      <c r="S20" s="82">
        <v>1.2286242812106307</v>
      </c>
      <c r="T20" s="83">
        <v>4409733.54</v>
      </c>
      <c r="U20" s="82">
        <v>1.5313856190408028</v>
      </c>
      <c r="V20" s="84">
        <v>3916420.38</v>
      </c>
      <c r="W20" s="82">
        <v>1.3924992018432478</v>
      </c>
      <c r="X20" s="84">
        <v>3838447.96</v>
      </c>
      <c r="Y20" s="82">
        <v>1.3296575864968014</v>
      </c>
      <c r="Z20" s="84">
        <v>3675330.53</v>
      </c>
      <c r="AA20" s="82">
        <v>1.3310865230485851</v>
      </c>
      <c r="AB20" s="84">
        <v>2567357.14</v>
      </c>
      <c r="AC20" s="82">
        <v>0.909767803724573</v>
      </c>
      <c r="AD20" s="84">
        <v>3336775.13</v>
      </c>
      <c r="AE20" s="82">
        <v>1.1313235009818634</v>
      </c>
      <c r="AF20" s="83">
        <v>47263571.450000003</v>
      </c>
      <c r="AG20" s="82">
        <v>1.1904938426793088</v>
      </c>
      <c r="AH20" s="78"/>
      <c r="AI20" s="78"/>
      <c r="AJ20" s="78"/>
      <c r="AK20" s="78"/>
      <c r="AL20" s="78"/>
      <c r="AM20" s="78"/>
      <c r="AN20" s="78"/>
    </row>
    <row r="21" spans="1:40" s="79" customFormat="1" x14ac:dyDescent="0.25">
      <c r="A21" s="80" t="s">
        <v>126</v>
      </c>
      <c r="B21" s="81">
        <v>8464916.9600000009</v>
      </c>
      <c r="C21" s="82">
        <v>4.5923138457247461</v>
      </c>
      <c r="D21" s="81">
        <v>9672250.8900000006</v>
      </c>
      <c r="E21" s="82">
        <v>5.0501612134167937</v>
      </c>
      <c r="F21" s="81">
        <v>12201772.23</v>
      </c>
      <c r="G21" s="82">
        <v>5.6316866824176097</v>
      </c>
      <c r="H21" s="81">
        <v>11367763.76</v>
      </c>
      <c r="I21" s="82">
        <v>4.8639421746764784</v>
      </c>
      <c r="J21" s="81">
        <v>10809962.060000001</v>
      </c>
      <c r="K21" s="82">
        <v>4.0312580914434992</v>
      </c>
      <c r="L21" s="81">
        <v>9564978.5299999993</v>
      </c>
      <c r="M21" s="82">
        <v>3.3750907672801547</v>
      </c>
      <c r="N21" s="81">
        <v>8608359.2400000002</v>
      </c>
      <c r="O21" s="82">
        <v>2.9198141802910795</v>
      </c>
      <c r="P21" s="83">
        <v>8944640.8900000006</v>
      </c>
      <c r="Q21" s="82">
        <v>3.0722090344327002</v>
      </c>
      <c r="R21" s="83">
        <v>11370307.869999999</v>
      </c>
      <c r="S21" s="82">
        <v>3.8519882596866997</v>
      </c>
      <c r="T21" s="83">
        <v>12362122.76</v>
      </c>
      <c r="U21" s="82">
        <v>4.2930432970063306</v>
      </c>
      <c r="V21" s="84">
        <v>12705112.68</v>
      </c>
      <c r="W21" s="82">
        <v>4.5173545098926606</v>
      </c>
      <c r="X21" s="84">
        <v>12005881.68</v>
      </c>
      <c r="Y21" s="82">
        <v>4.1588975087720002</v>
      </c>
      <c r="Z21" s="84">
        <v>8477868.0800000001</v>
      </c>
      <c r="AA21" s="82">
        <v>3.0704111789019923</v>
      </c>
      <c r="AB21" s="84">
        <v>8403495.2200000007</v>
      </c>
      <c r="AC21" s="82">
        <v>2.9778597105930293</v>
      </c>
      <c r="AD21" s="84">
        <v>9923977.5899999999</v>
      </c>
      <c r="AE21" s="82">
        <v>3.3646945428966784</v>
      </c>
      <c r="AF21" s="83">
        <v>154883410.44999999</v>
      </c>
      <c r="AG21" s="82">
        <v>3.901265622064984</v>
      </c>
      <c r="AH21" s="78"/>
      <c r="AI21" s="78"/>
      <c r="AJ21" s="78"/>
      <c r="AK21" s="78"/>
      <c r="AL21" s="78"/>
      <c r="AM21" s="78"/>
      <c r="AN21" s="78"/>
    </row>
    <row r="22" spans="1:40" s="79" customFormat="1" x14ac:dyDescent="0.25">
      <c r="A22" s="80" t="s">
        <v>127</v>
      </c>
      <c r="B22" s="81">
        <v>3612396.54</v>
      </c>
      <c r="C22" s="82">
        <v>1.9597662594070107</v>
      </c>
      <c r="D22" s="81">
        <v>3499358.03</v>
      </c>
      <c r="E22" s="82">
        <v>1.8271157764565182</v>
      </c>
      <c r="F22" s="81">
        <v>3966690.69</v>
      </c>
      <c r="G22" s="82">
        <v>1.8308126648372058</v>
      </c>
      <c r="H22" s="81">
        <v>4637461.34</v>
      </c>
      <c r="I22" s="82">
        <v>1.9842375572957629</v>
      </c>
      <c r="J22" s="81">
        <v>6194032.4900000002</v>
      </c>
      <c r="K22" s="82">
        <v>2.30988263005767</v>
      </c>
      <c r="L22" s="81">
        <v>6676770.1900000004</v>
      </c>
      <c r="M22" s="82">
        <v>2.3559598542580695</v>
      </c>
      <c r="N22" s="81">
        <v>6971081.6900000004</v>
      </c>
      <c r="O22" s="82">
        <v>2.3644765050987235</v>
      </c>
      <c r="P22" s="83">
        <v>7965289.3099999996</v>
      </c>
      <c r="Q22" s="82">
        <v>2.7358318887246247</v>
      </c>
      <c r="R22" s="83">
        <v>8708729.4600000009</v>
      </c>
      <c r="S22" s="82">
        <v>2.950309175463663</v>
      </c>
      <c r="T22" s="83">
        <v>9510034.3300000001</v>
      </c>
      <c r="U22" s="82">
        <v>3.302587260078834</v>
      </c>
      <c r="V22" s="84">
        <v>8696351.6400000006</v>
      </c>
      <c r="W22" s="82">
        <v>3.0920232106565182</v>
      </c>
      <c r="X22" s="84">
        <v>8339075.5</v>
      </c>
      <c r="Y22" s="82">
        <v>2.8886974940112538</v>
      </c>
      <c r="Z22" s="84">
        <v>7194369.4500000002</v>
      </c>
      <c r="AA22" s="82">
        <v>2.6055692511354787</v>
      </c>
      <c r="AB22" s="84">
        <v>6299421.25</v>
      </c>
      <c r="AC22" s="82">
        <v>2.2322607735628099</v>
      </c>
      <c r="AD22" s="84">
        <v>6188579.9500000002</v>
      </c>
      <c r="AE22" s="82">
        <v>2.0982192872973626</v>
      </c>
      <c r="AF22" s="83">
        <v>98459641.849999994</v>
      </c>
      <c r="AG22" s="82">
        <v>2.480041050195223</v>
      </c>
      <c r="AH22" s="78"/>
      <c r="AI22" s="78"/>
      <c r="AJ22" s="78"/>
      <c r="AK22" s="78"/>
      <c r="AL22" s="78"/>
      <c r="AM22" s="78"/>
      <c r="AN22" s="78"/>
    </row>
    <row r="23" spans="1:40" s="79" customFormat="1" x14ac:dyDescent="0.25">
      <c r="A23" s="80" t="s">
        <v>128</v>
      </c>
      <c r="B23" s="81">
        <v>8443488.6300000008</v>
      </c>
      <c r="C23" s="82">
        <v>4.5806887326829093</v>
      </c>
      <c r="D23" s="81">
        <v>7082790.8499999996</v>
      </c>
      <c r="E23" s="82">
        <v>3.6981294261498792</v>
      </c>
      <c r="F23" s="81">
        <v>7938297.2400000002</v>
      </c>
      <c r="G23" s="82">
        <v>3.6638942282223268</v>
      </c>
      <c r="H23" s="81">
        <v>6898260.1600000001</v>
      </c>
      <c r="I23" s="82">
        <v>2.9515689481670329</v>
      </c>
      <c r="J23" s="81">
        <v>8692612.5399999991</v>
      </c>
      <c r="K23" s="82">
        <v>3.2416547295132903</v>
      </c>
      <c r="L23" s="81">
        <v>10857895.439999999</v>
      </c>
      <c r="M23" s="82">
        <v>3.8313084066731604</v>
      </c>
      <c r="N23" s="81">
        <v>13451494.289999999</v>
      </c>
      <c r="O23" s="82">
        <v>4.5625261073614869</v>
      </c>
      <c r="P23" s="83">
        <v>13840758.369999999</v>
      </c>
      <c r="Q23" s="82">
        <v>4.7538747984005436</v>
      </c>
      <c r="R23" s="83">
        <v>14414514.460000001</v>
      </c>
      <c r="S23" s="82">
        <v>4.8832926165089123</v>
      </c>
      <c r="T23" s="83">
        <v>13054568.4</v>
      </c>
      <c r="U23" s="82">
        <v>4.53351163493305</v>
      </c>
      <c r="V23" s="84">
        <v>11363354.74</v>
      </c>
      <c r="W23" s="82">
        <v>4.0402870147743659</v>
      </c>
      <c r="X23" s="84">
        <v>12010818.6</v>
      </c>
      <c r="Y23" s="82">
        <v>4.1606076825714977</v>
      </c>
      <c r="Z23" s="84">
        <v>13744147.460000001</v>
      </c>
      <c r="AA23" s="82">
        <v>4.9776882121125698</v>
      </c>
      <c r="AB23" s="84">
        <v>15794286.77</v>
      </c>
      <c r="AC23" s="82">
        <v>5.5968580928086142</v>
      </c>
      <c r="AD23" s="84">
        <v>17807792.460000001</v>
      </c>
      <c r="AE23" s="82">
        <v>6.037678095079074</v>
      </c>
      <c r="AF23" s="83">
        <v>175395080.41</v>
      </c>
      <c r="AG23" s="82">
        <v>4.4179218128964992</v>
      </c>
      <c r="AH23" s="78"/>
      <c r="AI23" s="78"/>
      <c r="AJ23" s="78"/>
      <c r="AK23" s="78"/>
      <c r="AL23" s="78"/>
      <c r="AM23" s="78"/>
      <c r="AN23" s="78"/>
    </row>
    <row r="24" spans="1:40" s="79" customFormat="1" x14ac:dyDescent="0.25">
      <c r="A24" s="80" t="s">
        <v>129</v>
      </c>
      <c r="B24" s="81">
        <v>1399829.51</v>
      </c>
      <c r="C24" s="82">
        <v>0.75942344984646915</v>
      </c>
      <c r="D24" s="81">
        <v>1625363.45</v>
      </c>
      <c r="E24" s="82">
        <v>0.84864914550363846</v>
      </c>
      <c r="F24" s="81">
        <v>2079446.25</v>
      </c>
      <c r="G24" s="82">
        <v>0.95976137991950028</v>
      </c>
      <c r="H24" s="81">
        <v>1479265.92</v>
      </c>
      <c r="I24" s="82">
        <v>0.63293573368994793</v>
      </c>
      <c r="J24" s="81">
        <v>5285353.59</v>
      </c>
      <c r="K24" s="82">
        <v>1.971017502889131</v>
      </c>
      <c r="L24" s="81">
        <v>9435443.7799999993</v>
      </c>
      <c r="M24" s="82">
        <v>3.3293832377341426</v>
      </c>
      <c r="N24" s="81">
        <v>10814222.609999999</v>
      </c>
      <c r="O24" s="82">
        <v>3.6680068344246295</v>
      </c>
      <c r="P24" s="83">
        <v>10749552</v>
      </c>
      <c r="Q24" s="82">
        <v>3.6921404868724803</v>
      </c>
      <c r="R24" s="83">
        <v>10208364.84</v>
      </c>
      <c r="S24" s="82">
        <v>3.4583497618414527</v>
      </c>
      <c r="T24" s="83">
        <v>8997990.8399999999</v>
      </c>
      <c r="U24" s="82">
        <v>3.1247678907684913</v>
      </c>
      <c r="V24" s="84">
        <v>9134370.3800000008</v>
      </c>
      <c r="W24" s="82">
        <v>3.2477625559416086</v>
      </c>
      <c r="X24" s="84">
        <v>10275527.949999999</v>
      </c>
      <c r="Y24" s="82">
        <v>3.5594943155038701</v>
      </c>
      <c r="Z24" s="84">
        <v>10659053.369999999</v>
      </c>
      <c r="AA24" s="82">
        <v>3.8603663462242683</v>
      </c>
      <c r="AB24" s="84">
        <v>10438169.33</v>
      </c>
      <c r="AC24" s="82">
        <v>3.6988661368162035</v>
      </c>
      <c r="AD24" s="84">
        <v>10296920.970000001</v>
      </c>
      <c r="AE24" s="82">
        <v>3.491139866267813</v>
      </c>
      <c r="AF24" s="83">
        <v>112878874.77</v>
      </c>
      <c r="AG24" s="82">
        <v>2.8432384870537275</v>
      </c>
      <c r="AH24" s="78"/>
      <c r="AI24" s="78"/>
      <c r="AJ24" s="78"/>
      <c r="AK24" s="78"/>
      <c r="AL24" s="78"/>
      <c r="AM24" s="78"/>
      <c r="AN24" s="78"/>
    </row>
    <row r="25" spans="1:40" s="79" customFormat="1" x14ac:dyDescent="0.25">
      <c r="A25" s="80" t="s">
        <v>130</v>
      </c>
      <c r="B25" s="81">
        <v>20901852.690000001</v>
      </c>
      <c r="C25" s="82">
        <v>11.339493105858658</v>
      </c>
      <c r="D25" s="81">
        <v>19878847.5</v>
      </c>
      <c r="E25" s="82">
        <v>10.379319741976564</v>
      </c>
      <c r="F25" s="81">
        <v>22659054.469999999</v>
      </c>
      <c r="G25" s="82">
        <v>10.458209913239317</v>
      </c>
      <c r="H25" s="81">
        <v>26075868.5</v>
      </c>
      <c r="I25" s="82">
        <v>11.157121067623935</v>
      </c>
      <c r="J25" s="81">
        <v>32994560.199999999</v>
      </c>
      <c r="K25" s="82">
        <v>12.304352877614971</v>
      </c>
      <c r="L25" s="81">
        <v>33710772.93</v>
      </c>
      <c r="M25" s="82">
        <v>11.895156702868288</v>
      </c>
      <c r="N25" s="81">
        <v>38304285.539999999</v>
      </c>
      <c r="O25" s="82">
        <v>12.992185034044947</v>
      </c>
      <c r="P25" s="83">
        <v>38540393.969999999</v>
      </c>
      <c r="Q25" s="82">
        <v>13.237439937650706</v>
      </c>
      <c r="R25" s="83">
        <v>37645305.450000003</v>
      </c>
      <c r="S25" s="82">
        <v>12.753328782619826</v>
      </c>
      <c r="T25" s="83">
        <v>43974530.299999997</v>
      </c>
      <c r="U25" s="82">
        <v>15.271209177299641</v>
      </c>
      <c r="V25" s="84">
        <v>44915798.359999999</v>
      </c>
      <c r="W25" s="82">
        <v>15.969994867213991</v>
      </c>
      <c r="X25" s="84">
        <v>40888711.659999996</v>
      </c>
      <c r="Y25" s="82">
        <v>14.164054385356112</v>
      </c>
      <c r="Z25" s="84">
        <v>37173486.600000001</v>
      </c>
      <c r="AA25" s="82">
        <v>13.463041384739666</v>
      </c>
      <c r="AB25" s="84">
        <v>33108420.620000001</v>
      </c>
      <c r="AC25" s="82">
        <v>11.732288680431411</v>
      </c>
      <c r="AD25" s="84">
        <v>34994309.719999999</v>
      </c>
      <c r="AE25" s="82">
        <v>11.864714715394696</v>
      </c>
      <c r="AF25" s="83">
        <v>505766198.5</v>
      </c>
      <c r="AG25" s="82">
        <v>12.73944237977325</v>
      </c>
      <c r="AH25" s="78"/>
      <c r="AI25" s="78"/>
      <c r="AJ25" s="78"/>
      <c r="AK25" s="78"/>
      <c r="AL25" s="78"/>
      <c r="AM25" s="78"/>
      <c r="AN25" s="78"/>
    </row>
    <row r="26" spans="1:40" s="79" customFormat="1" x14ac:dyDescent="0.25">
      <c r="A26" s="80" t="s">
        <v>131</v>
      </c>
      <c r="B26" s="81">
        <v>5199118.3</v>
      </c>
      <c r="C26" s="82">
        <v>2.8205808831290531</v>
      </c>
      <c r="D26" s="81">
        <v>5524992.1699999999</v>
      </c>
      <c r="E26" s="82">
        <v>2.8847577961623245</v>
      </c>
      <c r="F26" s="81">
        <v>5666296.6600000001</v>
      </c>
      <c r="G26" s="82">
        <v>2.6152600488879458</v>
      </c>
      <c r="H26" s="81">
        <v>4432885.6100000003</v>
      </c>
      <c r="I26" s="82">
        <v>1.8967054320625212</v>
      </c>
      <c r="J26" s="81">
        <v>4390013.62</v>
      </c>
      <c r="K26" s="82">
        <v>1.6371267381832206</v>
      </c>
      <c r="L26" s="81">
        <v>4865701.6500000004</v>
      </c>
      <c r="M26" s="82">
        <v>1.7169076400691947</v>
      </c>
      <c r="N26" s="81">
        <v>5340497.24</v>
      </c>
      <c r="O26" s="82">
        <v>1.8114090195842445</v>
      </c>
      <c r="P26" s="83">
        <v>4887621.8499999996</v>
      </c>
      <c r="Q26" s="82">
        <v>1.6787477763638499</v>
      </c>
      <c r="R26" s="83">
        <v>4684014.62</v>
      </c>
      <c r="S26" s="82">
        <v>1.5868320832407559</v>
      </c>
      <c r="T26" s="83">
        <v>4794541.7</v>
      </c>
      <c r="U26" s="82">
        <v>1.6650194717369349</v>
      </c>
      <c r="V26" s="84">
        <v>4599386.78</v>
      </c>
      <c r="W26" s="82">
        <v>1.6353306843220918</v>
      </c>
      <c r="X26" s="84">
        <v>4749583.63</v>
      </c>
      <c r="Y26" s="82">
        <v>1.6452795432272886</v>
      </c>
      <c r="Z26" s="84">
        <v>4830368.6500000004</v>
      </c>
      <c r="AA26" s="82">
        <v>1.7494041852533435</v>
      </c>
      <c r="AB26" s="84">
        <v>4536996.58</v>
      </c>
      <c r="AC26" s="82">
        <v>1.607728566385781</v>
      </c>
      <c r="AD26" s="84">
        <v>4502158.7300000004</v>
      </c>
      <c r="AE26" s="82">
        <v>1.526443280701286</v>
      </c>
      <c r="AF26" s="83">
        <v>73004177.790000007</v>
      </c>
      <c r="AG26" s="82">
        <v>1.8388585856403905</v>
      </c>
      <c r="AH26" s="78"/>
      <c r="AI26" s="78"/>
      <c r="AJ26" s="78"/>
      <c r="AK26" s="78"/>
      <c r="AL26" s="78"/>
      <c r="AM26" s="78"/>
      <c r="AN26" s="78"/>
    </row>
    <row r="27" spans="1:40" s="79" customFormat="1" x14ac:dyDescent="0.25">
      <c r="A27" s="80" t="s">
        <v>132</v>
      </c>
      <c r="B27" s="81">
        <v>1045816.31</v>
      </c>
      <c r="C27" s="82">
        <v>0.56736725749259598</v>
      </c>
      <c r="D27" s="81">
        <v>971192</v>
      </c>
      <c r="E27" s="82">
        <v>0.50708736001167587</v>
      </c>
      <c r="F27" s="81">
        <v>978670.96</v>
      </c>
      <c r="G27" s="82">
        <v>0.45170226980223316</v>
      </c>
      <c r="H27" s="81">
        <v>1087353.3</v>
      </c>
      <c r="I27" s="82">
        <v>0.46524749161779255</v>
      </c>
      <c r="J27" s="81">
        <v>1055694.1499999999</v>
      </c>
      <c r="K27" s="82">
        <v>0.39369014994277113</v>
      </c>
      <c r="L27" s="81">
        <v>981172.3</v>
      </c>
      <c r="M27" s="82">
        <v>0.34621568260237739</v>
      </c>
      <c r="N27" s="81">
        <v>1120806.1599999999</v>
      </c>
      <c r="O27" s="82">
        <v>0.38015905564433583</v>
      </c>
      <c r="P27" s="83">
        <v>1559865.6</v>
      </c>
      <c r="Q27" s="82">
        <v>0.53576585664589882</v>
      </c>
      <c r="R27" s="83">
        <v>1815788.73</v>
      </c>
      <c r="S27" s="82">
        <v>0.61514577705374152</v>
      </c>
      <c r="T27" s="83">
        <v>2678516.09</v>
      </c>
      <c r="U27" s="82">
        <v>0.93017888346047339</v>
      </c>
      <c r="V27" s="84">
        <v>3270231.23</v>
      </c>
      <c r="W27" s="82">
        <v>1.1627440202468415</v>
      </c>
      <c r="X27" s="84">
        <v>3475017.23</v>
      </c>
      <c r="Y27" s="82">
        <v>1.2037633624910733</v>
      </c>
      <c r="Z27" s="84">
        <v>2296387.81</v>
      </c>
      <c r="AA27" s="82">
        <v>0.83167781526959828</v>
      </c>
      <c r="AB27" s="84">
        <v>1462727.81</v>
      </c>
      <c r="AC27" s="82">
        <v>0.51833172970650843</v>
      </c>
      <c r="AD27" s="84">
        <v>1478560.76</v>
      </c>
      <c r="AE27" s="82">
        <v>0.50130154722700915</v>
      </c>
      <c r="AF27" s="83">
        <v>25277800.440000001</v>
      </c>
      <c r="AG27" s="82">
        <v>0.63670740185454855</v>
      </c>
      <c r="AH27" s="78"/>
      <c r="AI27" s="78"/>
      <c r="AJ27" s="78"/>
      <c r="AK27" s="78"/>
      <c r="AL27" s="78"/>
      <c r="AM27" s="78"/>
      <c r="AN27" s="78"/>
    </row>
    <row r="28" spans="1:40" s="79" customFormat="1" x14ac:dyDescent="0.25">
      <c r="A28" s="80" t="s">
        <v>133</v>
      </c>
      <c r="B28" s="81">
        <v>307825.07</v>
      </c>
      <c r="C28" s="82">
        <v>0.16699860585781681</v>
      </c>
      <c r="D28" s="81">
        <v>397456.89</v>
      </c>
      <c r="E28" s="82">
        <v>0.20752370805005713</v>
      </c>
      <c r="F28" s="81">
        <v>629854.81000000006</v>
      </c>
      <c r="G28" s="82">
        <v>0.29070735615048227</v>
      </c>
      <c r="H28" s="81">
        <v>615565.15</v>
      </c>
      <c r="I28" s="82">
        <v>0.26338278640882423</v>
      </c>
      <c r="J28" s="81">
        <v>515321.65</v>
      </c>
      <c r="K28" s="82">
        <v>0.19217408532315564</v>
      </c>
      <c r="L28" s="81">
        <v>451459.14</v>
      </c>
      <c r="M28" s="82">
        <v>0.15930151546490076</v>
      </c>
      <c r="N28" s="81">
        <v>558422.89</v>
      </c>
      <c r="O28" s="82">
        <v>0.18940787987155677</v>
      </c>
      <c r="P28" s="83">
        <v>481138</v>
      </c>
      <c r="Q28" s="82">
        <v>0.1652561045867634</v>
      </c>
      <c r="R28" s="83">
        <v>641923.48</v>
      </c>
      <c r="S28" s="82">
        <v>0.21746831632424654</v>
      </c>
      <c r="T28" s="83">
        <v>863523.37</v>
      </c>
      <c r="U28" s="82">
        <v>0.29987917830600946</v>
      </c>
      <c r="V28" s="84">
        <v>790811.94</v>
      </c>
      <c r="W28" s="82">
        <v>0.28117640304438168</v>
      </c>
      <c r="X28" s="84">
        <v>653666.67000000004</v>
      </c>
      <c r="Y28" s="82">
        <v>0.22643340638271969</v>
      </c>
      <c r="Z28" s="84">
        <v>930527.85</v>
      </c>
      <c r="AA28" s="82">
        <v>0.33700726243426476</v>
      </c>
      <c r="AB28" s="84">
        <v>1090367.21</v>
      </c>
      <c r="AC28" s="82">
        <v>0.38638215402123216</v>
      </c>
      <c r="AD28" s="84">
        <v>1079596.98</v>
      </c>
      <c r="AE28" s="82">
        <v>0.36603408604973831</v>
      </c>
      <c r="AF28" s="83">
        <v>10007461.1</v>
      </c>
      <c r="AG28" s="82">
        <v>0.25207195425352691</v>
      </c>
      <c r="AH28" s="78"/>
      <c r="AI28" s="78"/>
      <c r="AJ28" s="78"/>
      <c r="AK28" s="78"/>
      <c r="AL28" s="78"/>
      <c r="AM28" s="78"/>
      <c r="AN28" s="78"/>
    </row>
    <row r="29" spans="1:40" s="79" customFormat="1" x14ac:dyDescent="0.25">
      <c r="A29" s="80" t="s">
        <v>134</v>
      </c>
      <c r="B29" s="81">
        <v>1898316.74</v>
      </c>
      <c r="C29" s="82">
        <v>1.0298584486850135</v>
      </c>
      <c r="D29" s="81">
        <v>1812481.83</v>
      </c>
      <c r="E29" s="82">
        <v>0.94634904966662736</v>
      </c>
      <c r="F29" s="81">
        <v>1578367.54</v>
      </c>
      <c r="G29" s="82">
        <v>0.72849019695053296</v>
      </c>
      <c r="H29" s="81">
        <v>1113883.8999999999</v>
      </c>
      <c r="I29" s="82">
        <v>0.47659917933614032</v>
      </c>
      <c r="J29" s="81">
        <v>1406505.63</v>
      </c>
      <c r="K29" s="82">
        <v>0.52451499553166203</v>
      </c>
      <c r="L29" s="81">
        <v>1797188.95</v>
      </c>
      <c r="M29" s="82">
        <v>0.6341546730270512</v>
      </c>
      <c r="N29" s="81">
        <v>1864991.25</v>
      </c>
      <c r="O29" s="82">
        <v>0.6325744251663904</v>
      </c>
      <c r="P29" s="83">
        <v>1391498.83</v>
      </c>
      <c r="Q29" s="82">
        <v>0.47793704962576</v>
      </c>
      <c r="R29" s="83">
        <v>875394.9</v>
      </c>
      <c r="S29" s="82">
        <v>0.29656284736902316</v>
      </c>
      <c r="T29" s="83">
        <v>952558.31</v>
      </c>
      <c r="U29" s="82">
        <v>0.33079869429748154</v>
      </c>
      <c r="V29" s="84">
        <v>1125090.1599999999</v>
      </c>
      <c r="W29" s="82">
        <v>0.40003038432807153</v>
      </c>
      <c r="X29" s="84">
        <v>1441510.41</v>
      </c>
      <c r="Y29" s="82">
        <v>0.49934642142982577</v>
      </c>
      <c r="Z29" s="84">
        <v>1373686.49</v>
      </c>
      <c r="AA29" s="82">
        <v>0.49750507030803431</v>
      </c>
      <c r="AB29" s="84">
        <v>1612093.58</v>
      </c>
      <c r="AC29" s="82">
        <v>0.57126093320818006</v>
      </c>
      <c r="AD29" s="84">
        <v>1732014.95</v>
      </c>
      <c r="AE29" s="82">
        <v>0.58723442265254688</v>
      </c>
      <c r="AF29" s="83">
        <v>21975583.469999999</v>
      </c>
      <c r="AG29" s="82">
        <v>0.55352983297076241</v>
      </c>
      <c r="AH29" s="78"/>
      <c r="AI29" s="78"/>
      <c r="AJ29" s="78"/>
      <c r="AK29" s="78"/>
      <c r="AL29" s="78"/>
      <c r="AM29" s="78"/>
      <c r="AN29" s="78"/>
    </row>
    <row r="30" spans="1:40" s="79" customFormat="1" x14ac:dyDescent="0.25">
      <c r="A30" s="80" t="s">
        <v>135</v>
      </c>
      <c r="B30" s="85">
        <v>5574479.9800000004</v>
      </c>
      <c r="C30" s="86">
        <v>3.0242188689904648</v>
      </c>
      <c r="D30" s="85">
        <v>5846132.4699999997</v>
      </c>
      <c r="E30" s="86">
        <v>3.0524344110030124</v>
      </c>
      <c r="F30" s="85">
        <v>6671772.9199999999</v>
      </c>
      <c r="G30" s="86">
        <v>3.079334214197051</v>
      </c>
      <c r="H30" s="85">
        <v>6956158.0199999996</v>
      </c>
      <c r="I30" s="86">
        <v>2.9763417925912301</v>
      </c>
      <c r="J30" s="85">
        <v>9859955.2899999991</v>
      </c>
      <c r="K30" s="86">
        <v>3.6769809480796298</v>
      </c>
      <c r="L30" s="85">
        <v>11924488.65</v>
      </c>
      <c r="M30" s="86">
        <v>4.2076656440913096</v>
      </c>
      <c r="N30" s="85">
        <v>11216180.380000001</v>
      </c>
      <c r="O30" s="86">
        <v>3.8043443133800481</v>
      </c>
      <c r="P30" s="87">
        <v>7753750.3300000001</v>
      </c>
      <c r="Q30" s="86">
        <v>2.6631747554217942</v>
      </c>
      <c r="R30" s="87">
        <v>5987271.5499999998</v>
      </c>
      <c r="S30" s="86">
        <v>2.0283443493211402</v>
      </c>
      <c r="T30" s="87">
        <v>5352212.01</v>
      </c>
      <c r="U30" s="86">
        <v>1.8586838474080385</v>
      </c>
      <c r="V30" s="88">
        <v>5213783.63</v>
      </c>
      <c r="W30" s="86">
        <v>1.8537819842920928</v>
      </c>
      <c r="X30" s="88">
        <v>5110192.97</v>
      </c>
      <c r="Y30" s="86">
        <v>1.770196423614695</v>
      </c>
      <c r="Z30" s="88">
        <v>5329663.2699999996</v>
      </c>
      <c r="AA30" s="86">
        <v>1.9302326398066985</v>
      </c>
      <c r="AB30" s="88">
        <v>5404166.8200000003</v>
      </c>
      <c r="AC30" s="86">
        <v>1.9150187179616973</v>
      </c>
      <c r="AD30" s="88">
        <v>4486411.63</v>
      </c>
      <c r="AE30" s="86">
        <v>1.5211042741430849</v>
      </c>
      <c r="AF30" s="87">
        <v>102686619.91</v>
      </c>
      <c r="AG30" s="86">
        <v>2.5865118732665193</v>
      </c>
      <c r="AH30" s="78"/>
      <c r="AI30" s="78"/>
      <c r="AJ30" s="78"/>
      <c r="AK30" s="78"/>
      <c r="AL30" s="78"/>
      <c r="AM30" s="78"/>
      <c r="AN30" s="78"/>
    </row>
    <row r="31" spans="1:40" s="100" customFormat="1" x14ac:dyDescent="0.25">
      <c r="A31" s="97" t="s">
        <v>15</v>
      </c>
      <c r="B31" s="98">
        <v>184327928.01999995</v>
      </c>
      <c r="C31" s="98">
        <v>100.00000000000003</v>
      </c>
      <c r="D31" s="98">
        <v>191523606.49999991</v>
      </c>
      <c r="E31" s="98">
        <v>100.00000000000004</v>
      </c>
      <c r="F31" s="98">
        <v>216662838.64999995</v>
      </c>
      <c r="G31" s="98">
        <v>100.00000000000003</v>
      </c>
      <c r="H31" s="98">
        <v>233715026.86000001</v>
      </c>
      <c r="I31" s="98">
        <v>99.999999999999972</v>
      </c>
      <c r="J31" s="98">
        <v>268153559.38000003</v>
      </c>
      <c r="K31" s="98">
        <v>100.00000000000001</v>
      </c>
      <c r="L31" s="98">
        <v>283399149.51999998</v>
      </c>
      <c r="M31" s="98">
        <v>100.00000000000003</v>
      </c>
      <c r="N31" s="98">
        <v>294825585.06999999</v>
      </c>
      <c r="O31" s="98">
        <v>100.00000000000003</v>
      </c>
      <c r="P31" s="98">
        <v>291146884.52999997</v>
      </c>
      <c r="Q31" s="98">
        <v>100.00000000000001</v>
      </c>
      <c r="R31" s="98">
        <v>295180231.70000005</v>
      </c>
      <c r="S31" s="98">
        <v>99.999999999999986</v>
      </c>
      <c r="T31" s="98">
        <v>287957094.88</v>
      </c>
      <c r="U31" s="98">
        <v>100.00000000000003</v>
      </c>
      <c r="V31" s="98">
        <v>281251175.93000007</v>
      </c>
      <c r="W31" s="98">
        <v>99.999999999999972</v>
      </c>
      <c r="X31" s="98">
        <v>288679431.38000011</v>
      </c>
      <c r="Y31" s="98">
        <v>99.999999999999957</v>
      </c>
      <c r="Z31" s="98">
        <v>276115073.38999999</v>
      </c>
      <c r="AA31" s="98">
        <v>100.00000000000001</v>
      </c>
      <c r="AB31" s="98">
        <v>282199164.38999999</v>
      </c>
      <c r="AC31" s="98">
        <v>100.00000000000001</v>
      </c>
      <c r="AD31" s="98">
        <v>294944383.91000003</v>
      </c>
      <c r="AE31" s="98">
        <v>100</v>
      </c>
      <c r="AF31" s="98">
        <v>3970081134.0299983</v>
      </c>
      <c r="AG31" s="98">
        <v>100.00000000000004</v>
      </c>
      <c r="AH31" s="99"/>
      <c r="AI31" s="99"/>
      <c r="AJ31" s="99"/>
      <c r="AK31" s="99"/>
      <c r="AL31" s="99"/>
      <c r="AM31" s="99"/>
      <c r="AN31" s="99"/>
    </row>
    <row r="32" spans="1:40" x14ac:dyDescent="0.3">
      <c r="A32" s="89"/>
      <c r="B32" s="90"/>
      <c r="C32" s="91"/>
      <c r="D32" s="90"/>
      <c r="E32" s="91"/>
      <c r="F32" s="90"/>
      <c r="G32" s="91"/>
      <c r="H32" s="90"/>
      <c r="I32" s="91"/>
      <c r="J32" s="90"/>
      <c r="K32" s="91"/>
      <c r="L32" s="90"/>
      <c r="M32" s="91"/>
      <c r="O32" s="91"/>
    </row>
    <row r="33" spans="1:13" x14ac:dyDescent="0.3">
      <c r="A33" s="131" t="s">
        <v>136</v>
      </c>
      <c r="B33" s="131"/>
      <c r="C33" s="131"/>
      <c r="D33" s="131"/>
      <c r="E33" s="131"/>
      <c r="F33" s="131"/>
      <c r="G33" s="131"/>
      <c r="H33" s="131"/>
      <c r="I33" s="131"/>
      <c r="J33" s="131"/>
      <c r="K33" s="131"/>
      <c r="L33" s="131"/>
      <c r="M33" s="66"/>
    </row>
    <row r="34" spans="1:13" x14ac:dyDescent="0.3">
      <c r="A34" s="66"/>
      <c r="B34" s="65"/>
      <c r="C34" s="66"/>
      <c r="D34" s="65"/>
      <c r="E34" s="66"/>
      <c r="F34" s="65"/>
      <c r="G34" s="66"/>
      <c r="H34" s="65"/>
      <c r="I34" s="66"/>
      <c r="J34" s="65"/>
      <c r="K34" s="66"/>
      <c r="L34" s="65"/>
      <c r="M34" s="66"/>
    </row>
    <row r="35" spans="1:13" x14ac:dyDescent="0.3">
      <c r="A35" s="66"/>
      <c r="B35" s="65"/>
      <c r="C35" s="66"/>
      <c r="D35" s="65"/>
      <c r="E35" s="66"/>
      <c r="F35" s="65"/>
      <c r="G35" s="66"/>
      <c r="H35" s="65"/>
      <c r="I35" s="66"/>
      <c r="J35" s="65"/>
      <c r="K35" s="66"/>
      <c r="L35" s="65"/>
      <c r="M35" s="66"/>
    </row>
    <row r="36" spans="1:13" x14ac:dyDescent="0.3">
      <c r="A36" s="66"/>
      <c r="B36" s="65"/>
      <c r="C36" s="66"/>
      <c r="D36" s="65"/>
      <c r="E36" s="66"/>
      <c r="F36" s="65"/>
      <c r="G36" s="66"/>
      <c r="H36" s="65"/>
      <c r="I36" s="66"/>
      <c r="J36" s="65"/>
      <c r="K36" s="66"/>
      <c r="L36" s="65"/>
      <c r="M36" s="66"/>
    </row>
    <row r="37" spans="1:13" x14ac:dyDescent="0.3">
      <c r="A37" s="66"/>
      <c r="B37" s="65"/>
      <c r="C37" s="66"/>
      <c r="D37" s="65"/>
      <c r="E37" s="66"/>
      <c r="F37" s="65"/>
      <c r="G37" s="66"/>
      <c r="H37" s="65"/>
      <c r="I37" s="66"/>
      <c r="J37" s="65"/>
      <c r="K37" s="66"/>
      <c r="L37" s="65"/>
      <c r="M37" s="66"/>
    </row>
    <row r="38" spans="1:13" x14ac:dyDescent="0.3">
      <c r="A38" s="66"/>
      <c r="B38" s="65"/>
      <c r="C38" s="66"/>
      <c r="D38" s="65"/>
      <c r="E38" s="66"/>
      <c r="F38" s="65"/>
      <c r="G38" s="66"/>
      <c r="H38" s="65"/>
      <c r="I38" s="66"/>
      <c r="J38" s="65"/>
      <c r="K38" s="66"/>
      <c r="L38" s="65"/>
      <c r="M38" s="66"/>
    </row>
    <row r="39" spans="1:13" x14ac:dyDescent="0.3">
      <c r="A39" s="66"/>
      <c r="B39" s="65"/>
      <c r="C39" s="66"/>
      <c r="D39" s="65"/>
      <c r="E39" s="66"/>
      <c r="F39" s="65"/>
      <c r="G39" s="66"/>
      <c r="H39" s="65"/>
      <c r="I39" s="66"/>
      <c r="J39" s="65"/>
      <c r="K39" s="66"/>
      <c r="L39" s="65"/>
      <c r="M39" s="66"/>
    </row>
    <row r="40" spans="1:13" x14ac:dyDescent="0.3">
      <c r="A40" s="66"/>
      <c r="B40" s="65"/>
      <c r="C40" s="66"/>
      <c r="D40" s="65"/>
      <c r="E40" s="66"/>
      <c r="F40" s="65"/>
      <c r="G40" s="66"/>
      <c r="H40" s="65"/>
      <c r="I40" s="66"/>
      <c r="J40" s="65"/>
      <c r="K40" s="66"/>
      <c r="L40" s="65"/>
      <c r="M40" s="66"/>
    </row>
    <row r="41" spans="1:13" x14ac:dyDescent="0.3">
      <c r="A41" s="66"/>
      <c r="B41" s="65"/>
      <c r="C41" s="66"/>
      <c r="D41" s="65"/>
      <c r="E41" s="66"/>
      <c r="F41" s="65"/>
      <c r="G41" s="66"/>
      <c r="H41" s="65"/>
      <c r="I41" s="66"/>
      <c r="J41" s="65"/>
      <c r="K41" s="66"/>
      <c r="L41" s="65"/>
      <c r="M41" s="66"/>
    </row>
    <row r="42" spans="1:13" x14ac:dyDescent="0.3">
      <c r="A42" s="66"/>
      <c r="B42" s="65"/>
      <c r="C42" s="66"/>
      <c r="D42" s="65"/>
      <c r="E42" s="66"/>
      <c r="F42" s="65"/>
      <c r="G42" s="66"/>
      <c r="H42" s="65"/>
      <c r="I42" s="66"/>
      <c r="J42" s="65"/>
      <c r="K42" s="66"/>
      <c r="L42" s="65"/>
      <c r="M42" s="66"/>
    </row>
    <row r="43" spans="1:13" x14ac:dyDescent="0.3">
      <c r="A43" s="66"/>
      <c r="B43" s="65"/>
      <c r="C43" s="66"/>
      <c r="D43" s="65"/>
      <c r="E43" s="66"/>
      <c r="F43" s="65"/>
      <c r="G43" s="66"/>
      <c r="H43" s="65"/>
      <c r="I43" s="66"/>
      <c r="J43" s="65"/>
      <c r="K43" s="66"/>
      <c r="L43" s="65"/>
      <c r="M43" s="66"/>
    </row>
    <row r="44" spans="1:13" x14ac:dyDescent="0.3">
      <c r="A44" s="66"/>
      <c r="B44" s="65"/>
      <c r="C44" s="66"/>
      <c r="D44" s="65"/>
      <c r="E44" s="66"/>
      <c r="F44" s="65"/>
      <c r="G44" s="66"/>
      <c r="H44" s="65"/>
      <c r="I44" s="66"/>
      <c r="J44" s="65"/>
      <c r="K44" s="66"/>
      <c r="L44" s="65"/>
      <c r="M44" s="66"/>
    </row>
    <row r="45" spans="1:13" x14ac:dyDescent="0.3">
      <c r="A45" s="66"/>
      <c r="B45" s="65"/>
      <c r="C45" s="66"/>
      <c r="D45" s="65"/>
      <c r="E45" s="66"/>
      <c r="F45" s="65"/>
      <c r="G45" s="66"/>
      <c r="H45" s="65"/>
      <c r="I45" s="66"/>
      <c r="J45" s="65"/>
      <c r="K45" s="66"/>
      <c r="L45" s="65"/>
      <c r="M45" s="66"/>
    </row>
    <row r="46" spans="1:13" x14ac:dyDescent="0.3">
      <c r="A46" s="66"/>
      <c r="B46" s="65"/>
      <c r="C46" s="66"/>
      <c r="D46" s="65"/>
      <c r="E46" s="66"/>
      <c r="F46" s="65"/>
      <c r="G46" s="66"/>
      <c r="H46" s="65"/>
      <c r="I46" s="66"/>
      <c r="J46" s="65"/>
      <c r="K46" s="66"/>
      <c r="L46" s="65"/>
      <c r="M46" s="66"/>
    </row>
    <row r="47" spans="1:13" x14ac:dyDescent="0.3">
      <c r="A47" s="66"/>
      <c r="B47" s="65"/>
      <c r="C47" s="66"/>
      <c r="D47" s="65"/>
      <c r="E47" s="66"/>
      <c r="F47" s="65"/>
      <c r="G47" s="66"/>
      <c r="H47" s="65"/>
      <c r="I47" s="66"/>
      <c r="J47" s="65"/>
      <c r="K47" s="66"/>
      <c r="L47" s="65"/>
      <c r="M47" s="66"/>
    </row>
    <row r="48" spans="1:13" x14ac:dyDescent="0.3">
      <c r="A48" s="66"/>
      <c r="B48" s="65"/>
      <c r="C48" s="66"/>
      <c r="D48" s="65"/>
      <c r="E48" s="66"/>
      <c r="F48" s="65"/>
      <c r="G48" s="66"/>
      <c r="H48" s="65"/>
      <c r="I48" s="66"/>
      <c r="J48" s="65"/>
      <c r="K48" s="66"/>
      <c r="L48" s="65"/>
      <c r="M48" s="66"/>
    </row>
    <row r="49" spans="1:13" x14ac:dyDescent="0.3">
      <c r="A49" s="66"/>
      <c r="B49" s="65"/>
      <c r="C49" s="66"/>
      <c r="D49" s="65"/>
      <c r="E49" s="66"/>
      <c r="F49" s="65"/>
      <c r="G49" s="66"/>
      <c r="H49" s="65"/>
      <c r="I49" s="66"/>
      <c r="J49" s="65"/>
      <c r="K49" s="66"/>
      <c r="L49" s="65"/>
      <c r="M49" s="66"/>
    </row>
    <row r="50" spans="1:13" x14ac:dyDescent="0.3">
      <c r="A50" s="66"/>
      <c r="B50" s="65"/>
      <c r="C50" s="66"/>
      <c r="D50" s="65"/>
      <c r="E50" s="66"/>
      <c r="F50" s="65"/>
      <c r="G50" s="66"/>
      <c r="H50" s="65"/>
      <c r="I50" s="66"/>
      <c r="J50" s="65"/>
      <c r="K50" s="66"/>
      <c r="L50" s="65"/>
      <c r="M50" s="66"/>
    </row>
    <row r="51" spans="1:13" x14ac:dyDescent="0.3">
      <c r="A51" s="66"/>
      <c r="B51" s="65"/>
      <c r="C51" s="66"/>
      <c r="D51" s="65"/>
      <c r="E51" s="66"/>
      <c r="F51" s="65"/>
      <c r="G51" s="66"/>
      <c r="H51" s="65"/>
      <c r="I51" s="66"/>
      <c r="J51" s="65"/>
      <c r="K51" s="66"/>
      <c r="L51" s="65"/>
      <c r="M51" s="66"/>
    </row>
    <row r="52" spans="1:13" x14ac:dyDescent="0.3">
      <c r="A52" s="66"/>
      <c r="B52" s="65"/>
      <c r="C52" s="66"/>
      <c r="D52" s="65"/>
      <c r="E52" s="66"/>
      <c r="F52" s="65"/>
      <c r="G52" s="66"/>
      <c r="H52" s="65"/>
      <c r="I52" s="66"/>
      <c r="J52" s="65"/>
      <c r="K52" s="66"/>
      <c r="L52" s="65"/>
      <c r="M52" s="66"/>
    </row>
    <row r="53" spans="1:13" x14ac:dyDescent="0.3">
      <c r="A53" s="66"/>
      <c r="B53" s="65"/>
      <c r="C53" s="66"/>
      <c r="D53" s="65"/>
      <c r="E53" s="66"/>
      <c r="F53" s="65"/>
      <c r="G53" s="66"/>
      <c r="H53" s="65"/>
      <c r="I53" s="66"/>
      <c r="J53" s="65"/>
      <c r="K53" s="66"/>
      <c r="L53" s="65"/>
      <c r="M53" s="66"/>
    </row>
    <row r="54" spans="1:13" x14ac:dyDescent="0.3">
      <c r="A54" s="66"/>
      <c r="B54" s="65"/>
      <c r="C54" s="66"/>
      <c r="D54" s="65"/>
      <c r="E54" s="66"/>
      <c r="F54" s="65"/>
      <c r="G54" s="66"/>
      <c r="H54" s="65"/>
      <c r="I54" s="66"/>
      <c r="J54" s="65"/>
      <c r="K54" s="66"/>
      <c r="L54" s="65"/>
      <c r="M54" s="66"/>
    </row>
    <row r="55" spans="1:13" x14ac:dyDescent="0.3">
      <c r="A55" s="66"/>
      <c r="B55" s="65"/>
      <c r="C55" s="66"/>
      <c r="D55" s="65"/>
      <c r="E55" s="66"/>
      <c r="F55" s="65"/>
      <c r="G55" s="66"/>
      <c r="H55" s="65"/>
      <c r="I55" s="66"/>
      <c r="J55" s="65"/>
      <c r="K55" s="66"/>
      <c r="L55" s="65"/>
      <c r="M55" s="66"/>
    </row>
    <row r="56" spans="1:13" x14ac:dyDescent="0.3">
      <c r="A56" s="66"/>
      <c r="B56" s="65"/>
      <c r="C56" s="66"/>
      <c r="D56" s="65"/>
      <c r="E56" s="66"/>
      <c r="F56" s="65"/>
      <c r="G56" s="66"/>
      <c r="H56" s="65"/>
      <c r="I56" s="66"/>
      <c r="J56" s="65"/>
      <c r="K56" s="66"/>
      <c r="L56" s="65"/>
      <c r="M56" s="66"/>
    </row>
    <row r="57" spans="1:13" x14ac:dyDescent="0.3">
      <c r="A57" s="66"/>
      <c r="B57" s="65"/>
      <c r="C57" s="66"/>
      <c r="D57" s="65"/>
      <c r="E57" s="66"/>
      <c r="F57" s="65"/>
      <c r="G57" s="66"/>
      <c r="H57" s="65"/>
      <c r="I57" s="66"/>
      <c r="J57" s="65"/>
      <c r="K57" s="66"/>
      <c r="L57" s="65"/>
      <c r="M57" s="66"/>
    </row>
    <row r="58" spans="1:13" x14ac:dyDescent="0.3">
      <c r="A58" s="66"/>
      <c r="B58" s="65"/>
      <c r="C58" s="66"/>
      <c r="D58" s="65"/>
      <c r="E58" s="66"/>
      <c r="F58" s="65"/>
      <c r="G58" s="66"/>
      <c r="H58" s="65"/>
      <c r="I58" s="66"/>
      <c r="J58" s="65"/>
      <c r="K58" s="66"/>
      <c r="L58" s="65"/>
      <c r="M58" s="66"/>
    </row>
    <row r="59" spans="1:13" x14ac:dyDescent="0.3">
      <c r="A59" s="66"/>
      <c r="B59" s="65"/>
      <c r="C59" s="66"/>
      <c r="D59" s="65"/>
      <c r="E59" s="66"/>
      <c r="F59" s="65"/>
      <c r="G59" s="66"/>
      <c r="H59" s="65"/>
      <c r="I59" s="66"/>
      <c r="J59" s="65"/>
      <c r="K59" s="66"/>
      <c r="L59" s="65"/>
      <c r="M59" s="66"/>
    </row>
    <row r="60" spans="1:13" x14ac:dyDescent="0.3">
      <c r="A60" s="66"/>
      <c r="B60" s="65"/>
      <c r="C60" s="66"/>
      <c r="D60" s="65"/>
      <c r="E60" s="66"/>
      <c r="F60" s="65"/>
      <c r="G60" s="66"/>
      <c r="H60" s="65"/>
      <c r="I60" s="66"/>
      <c r="J60" s="65"/>
      <c r="K60" s="66"/>
      <c r="L60" s="65"/>
      <c r="M60" s="66"/>
    </row>
    <row r="61" spans="1:13" x14ac:dyDescent="0.3">
      <c r="A61" s="66"/>
      <c r="B61" s="65"/>
      <c r="C61" s="66"/>
      <c r="D61" s="65"/>
      <c r="E61" s="66"/>
      <c r="F61" s="65"/>
      <c r="G61" s="66"/>
      <c r="H61" s="65"/>
      <c r="I61" s="66"/>
      <c r="J61" s="65"/>
      <c r="K61" s="66"/>
      <c r="L61" s="65"/>
      <c r="M61" s="66"/>
    </row>
    <row r="62" spans="1:13" x14ac:dyDescent="0.3">
      <c r="A62" s="66"/>
      <c r="B62" s="65"/>
      <c r="C62" s="66"/>
      <c r="D62" s="65"/>
      <c r="E62" s="66"/>
      <c r="F62" s="65"/>
      <c r="G62" s="66"/>
      <c r="H62" s="65"/>
      <c r="I62" s="66"/>
      <c r="J62" s="65"/>
      <c r="K62" s="66"/>
      <c r="L62" s="65"/>
      <c r="M62" s="66"/>
    </row>
    <row r="63" spans="1:13" x14ac:dyDescent="0.3">
      <c r="A63" s="66"/>
      <c r="B63" s="65"/>
      <c r="C63" s="66"/>
      <c r="D63" s="65"/>
      <c r="E63" s="66"/>
      <c r="F63" s="65"/>
      <c r="G63" s="66"/>
      <c r="H63" s="65"/>
      <c r="I63" s="66"/>
      <c r="J63" s="65"/>
      <c r="K63" s="66"/>
      <c r="L63" s="65"/>
      <c r="M63" s="66"/>
    </row>
    <row r="64" spans="1:13" x14ac:dyDescent="0.3">
      <c r="A64" s="66"/>
      <c r="B64" s="65"/>
      <c r="C64" s="66"/>
      <c r="D64" s="65"/>
      <c r="E64" s="66"/>
      <c r="F64" s="65"/>
      <c r="G64" s="66"/>
      <c r="H64" s="65"/>
      <c r="I64" s="66"/>
      <c r="J64" s="65"/>
      <c r="K64" s="66"/>
      <c r="L64" s="65"/>
      <c r="M64" s="66"/>
    </row>
    <row r="65" spans="1:13" x14ac:dyDescent="0.3">
      <c r="A65" s="66"/>
      <c r="B65" s="65"/>
      <c r="C65" s="66"/>
      <c r="D65" s="65"/>
      <c r="E65" s="66"/>
      <c r="F65" s="65"/>
      <c r="G65" s="66"/>
      <c r="H65" s="65"/>
      <c r="I65" s="66"/>
      <c r="J65" s="65"/>
      <c r="K65" s="66"/>
      <c r="L65" s="65"/>
      <c r="M65" s="66"/>
    </row>
    <row r="66" spans="1:13" x14ac:dyDescent="0.3">
      <c r="A66" s="66"/>
      <c r="B66" s="65"/>
      <c r="C66" s="66"/>
      <c r="D66" s="65"/>
      <c r="E66" s="66"/>
      <c r="F66" s="65"/>
      <c r="G66" s="66"/>
      <c r="H66" s="65"/>
      <c r="I66" s="66"/>
      <c r="J66" s="65"/>
      <c r="K66" s="66"/>
      <c r="L66" s="65"/>
      <c r="M66" s="66"/>
    </row>
    <row r="67" spans="1:13" x14ac:dyDescent="0.3">
      <c r="A67" s="66"/>
      <c r="B67" s="65"/>
      <c r="C67" s="66"/>
      <c r="D67" s="65"/>
      <c r="E67" s="66"/>
      <c r="F67" s="65"/>
      <c r="G67" s="66"/>
      <c r="H67" s="65"/>
      <c r="I67" s="66"/>
      <c r="J67" s="65"/>
      <c r="K67" s="66"/>
      <c r="L67" s="65"/>
      <c r="M67" s="66"/>
    </row>
    <row r="68" spans="1:13" x14ac:dyDescent="0.3">
      <c r="A68" s="66"/>
      <c r="B68" s="65"/>
      <c r="C68" s="66"/>
      <c r="D68" s="65"/>
      <c r="E68" s="66"/>
      <c r="F68" s="65"/>
      <c r="G68" s="66"/>
      <c r="H68" s="65"/>
      <c r="I68" s="66"/>
      <c r="J68" s="65"/>
      <c r="K68" s="66"/>
      <c r="L68" s="65"/>
      <c r="M68" s="66"/>
    </row>
  </sheetData>
  <mergeCells count="18">
    <mergeCell ref="X4:Y4"/>
    <mergeCell ref="Z4:AA4"/>
    <mergeCell ref="AB4:AC4"/>
    <mergeCell ref="AF4:AG4"/>
    <mergeCell ref="A33:L33"/>
    <mergeCell ref="AD4:AE4"/>
    <mergeCell ref="L4:M4"/>
    <mergeCell ref="N4:O4"/>
    <mergeCell ref="P4:Q4"/>
    <mergeCell ref="R4:S4"/>
    <mergeCell ref="T4:U4"/>
    <mergeCell ref="V4:W4"/>
    <mergeCell ref="A4:A5"/>
    <mergeCell ref="B4:C4"/>
    <mergeCell ref="D4:E4"/>
    <mergeCell ref="F4:G4"/>
    <mergeCell ref="H4:I4"/>
    <mergeCell ref="J4:K4"/>
  </mergeCells>
  <printOptions horizontalCentered="1"/>
  <pageMargins left="0.25" right="0.25" top="0.75" bottom="0.75" header="0.3" footer="0.3"/>
  <pageSetup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9152F-015C-4415-B4BB-A6689C4786C9}">
  <sheetPr>
    <pageSetUpPr fitToPage="1"/>
  </sheetPr>
  <dimension ref="A1:AO39"/>
  <sheetViews>
    <sheetView workbookViewId="0"/>
  </sheetViews>
  <sheetFormatPr defaultColWidth="13.125" defaultRowHeight="16.5" x14ac:dyDescent="0.45"/>
  <cols>
    <col min="1" max="16" width="13.125" style="104"/>
    <col min="17" max="17" width="13.125" style="103"/>
    <col min="18" max="18" width="29.25" style="103" customWidth="1"/>
    <col min="19" max="20" width="13.125" style="103"/>
    <col min="21" max="21" width="18.25" style="103" customWidth="1"/>
    <col min="22" max="41" width="13.125" style="103"/>
    <col min="42" max="16384" width="13.125" style="104"/>
  </cols>
  <sheetData>
    <row r="1" spans="1:23" ht="18.75" customHeight="1" x14ac:dyDescent="0.45">
      <c r="A1" s="101" t="s">
        <v>137</v>
      </c>
      <c r="B1" s="102"/>
      <c r="C1" s="102"/>
      <c r="D1" s="102"/>
      <c r="E1" s="66"/>
      <c r="F1" s="66"/>
      <c r="G1" s="66"/>
      <c r="H1" s="66"/>
      <c r="I1" s="66"/>
      <c r="J1" s="66"/>
      <c r="K1" s="66"/>
      <c r="L1" s="66"/>
      <c r="M1" s="66"/>
      <c r="N1" s="103"/>
      <c r="O1" s="103"/>
      <c r="P1" s="103"/>
      <c r="R1" s="133" t="s">
        <v>138</v>
      </c>
      <c r="S1" s="135" t="s">
        <v>142</v>
      </c>
      <c r="T1" s="135" t="s">
        <v>143</v>
      </c>
      <c r="U1" s="137" t="s">
        <v>139</v>
      </c>
    </row>
    <row r="2" spans="1:23" s="103" customFormat="1" ht="14.5" customHeight="1" x14ac:dyDescent="0.45">
      <c r="A2" s="111" t="s">
        <v>144</v>
      </c>
      <c r="B2" s="112"/>
      <c r="C2" s="112"/>
      <c r="D2" s="112"/>
      <c r="E2" s="113"/>
      <c r="F2" s="113"/>
      <c r="G2" s="113"/>
      <c r="H2" s="113"/>
      <c r="I2" s="113"/>
      <c r="J2" s="113"/>
      <c r="K2" s="113"/>
      <c r="L2" s="113"/>
      <c r="M2" s="113"/>
      <c r="N2" s="114"/>
      <c r="R2" s="134"/>
      <c r="S2" s="136"/>
      <c r="T2" s="136"/>
      <c r="U2" s="138"/>
      <c r="V2" s="118"/>
      <c r="W2" s="118"/>
    </row>
    <row r="3" spans="1:23" s="103" customFormat="1" x14ac:dyDescent="0.45">
      <c r="A3" s="115"/>
      <c r="B3" s="116"/>
      <c r="C3" s="116"/>
      <c r="D3" s="116"/>
      <c r="E3" s="66"/>
      <c r="F3" s="66"/>
      <c r="G3" s="66"/>
      <c r="H3" s="66"/>
      <c r="I3" s="66"/>
      <c r="J3" s="66"/>
      <c r="K3" s="66"/>
      <c r="L3" s="66"/>
      <c r="M3" s="66"/>
      <c r="R3" s="107" t="s">
        <v>111</v>
      </c>
      <c r="S3" s="108">
        <v>5.0999999999999996</v>
      </c>
      <c r="T3" s="108">
        <v>2.8</v>
      </c>
      <c r="U3" s="108">
        <v>1.2</v>
      </c>
      <c r="V3" s="118"/>
      <c r="W3" s="118"/>
    </row>
    <row r="4" spans="1:23" x14ac:dyDescent="0.45">
      <c r="A4" s="105"/>
      <c r="B4" s="106"/>
      <c r="C4" s="106"/>
      <c r="D4" s="106"/>
      <c r="E4" s="66"/>
      <c r="F4" s="66"/>
      <c r="G4" s="66"/>
      <c r="H4" s="66"/>
      <c r="I4" s="66"/>
      <c r="J4" s="66"/>
      <c r="K4" s="66"/>
      <c r="L4" s="66"/>
      <c r="M4" s="66"/>
      <c r="N4" s="103"/>
      <c r="O4" s="103"/>
      <c r="P4" s="103"/>
      <c r="R4" s="107" t="s">
        <v>112</v>
      </c>
      <c r="S4" s="108">
        <v>1</v>
      </c>
      <c r="T4" s="108">
        <v>1</v>
      </c>
      <c r="U4" s="108">
        <v>1.6</v>
      </c>
      <c r="V4" s="118"/>
      <c r="W4" s="118"/>
    </row>
    <row r="5" spans="1:23" x14ac:dyDescent="0.45">
      <c r="A5" s="105"/>
      <c r="B5" s="106"/>
      <c r="C5" s="106"/>
      <c r="D5" s="106"/>
      <c r="E5" s="66"/>
      <c r="F5" s="66"/>
      <c r="G5" s="66"/>
      <c r="H5" s="66"/>
      <c r="I5" s="66"/>
      <c r="J5" s="66"/>
      <c r="K5" s="66"/>
      <c r="L5" s="66"/>
      <c r="M5" s="66"/>
      <c r="N5" s="103"/>
      <c r="O5" s="103"/>
      <c r="P5" s="103"/>
      <c r="R5" s="107" t="s">
        <v>113</v>
      </c>
      <c r="S5" s="108">
        <v>1.3</v>
      </c>
      <c r="T5" s="108">
        <v>2.8</v>
      </c>
      <c r="U5" s="108">
        <v>11.4</v>
      </c>
      <c r="V5" s="118"/>
      <c r="W5" s="118"/>
    </row>
    <row r="6" spans="1:23" x14ac:dyDescent="0.45">
      <c r="A6" s="105"/>
      <c r="B6" s="106"/>
      <c r="C6" s="106"/>
      <c r="D6" s="106"/>
      <c r="E6" s="66"/>
      <c r="F6" s="66"/>
      <c r="G6" s="66"/>
      <c r="H6" s="66"/>
      <c r="I6" s="66"/>
      <c r="J6" s="66"/>
      <c r="K6" s="66"/>
      <c r="L6" s="66"/>
      <c r="M6" s="66"/>
      <c r="N6" s="103"/>
      <c r="O6" s="103"/>
      <c r="P6" s="103"/>
      <c r="R6" s="107" t="s">
        <v>114</v>
      </c>
      <c r="S6" s="108">
        <v>13</v>
      </c>
      <c r="T6" s="108">
        <v>6.6</v>
      </c>
      <c r="U6" s="108">
        <v>22.4</v>
      </c>
      <c r="V6" s="118"/>
      <c r="W6" s="118"/>
    </row>
    <row r="7" spans="1:23" x14ac:dyDescent="0.45">
      <c r="A7" s="106"/>
      <c r="B7" s="106"/>
      <c r="C7" s="106"/>
      <c r="D7" s="106"/>
      <c r="E7" s="66"/>
      <c r="F7" s="66"/>
      <c r="G7" s="66"/>
      <c r="H7" s="66"/>
      <c r="I7" s="66"/>
      <c r="J7" s="66"/>
      <c r="K7" s="66"/>
      <c r="L7" s="66"/>
      <c r="M7" s="66"/>
      <c r="N7" s="103"/>
      <c r="O7" s="103"/>
      <c r="P7" s="103"/>
      <c r="R7" s="107" t="s">
        <v>115</v>
      </c>
      <c r="S7" s="108">
        <v>0.7</v>
      </c>
      <c r="T7" s="108">
        <v>0.5</v>
      </c>
      <c r="U7" s="108">
        <v>1.8</v>
      </c>
      <c r="V7" s="118"/>
      <c r="W7" s="118"/>
    </row>
    <row r="8" spans="1:23" x14ac:dyDescent="0.45">
      <c r="A8" s="106"/>
      <c r="B8" s="106"/>
      <c r="C8" s="106"/>
      <c r="D8" s="106"/>
      <c r="E8" s="66"/>
      <c r="F8" s="66"/>
      <c r="G8" s="66"/>
      <c r="H8" s="66"/>
      <c r="I8" s="66"/>
      <c r="J8" s="66"/>
      <c r="K8" s="66"/>
      <c r="L8" s="66"/>
      <c r="M8" s="66"/>
      <c r="N8" s="103"/>
      <c r="O8" s="103"/>
      <c r="P8" s="103"/>
      <c r="R8" s="107" t="s">
        <v>116</v>
      </c>
      <c r="S8" s="108">
        <v>11.1</v>
      </c>
      <c r="T8" s="108">
        <v>11.2</v>
      </c>
      <c r="U8" s="108">
        <v>5.8</v>
      </c>
      <c r="V8" s="118"/>
      <c r="W8" s="118"/>
    </row>
    <row r="9" spans="1:23" x14ac:dyDescent="0.45">
      <c r="A9" s="106"/>
      <c r="B9" s="106"/>
      <c r="C9" s="106"/>
      <c r="D9" s="106"/>
      <c r="E9" s="66"/>
      <c r="F9" s="66"/>
      <c r="G9" s="66"/>
      <c r="H9" s="66"/>
      <c r="I9" s="66"/>
      <c r="J9" s="66"/>
      <c r="K9" s="66"/>
      <c r="L9" s="66"/>
      <c r="M9" s="66"/>
      <c r="N9" s="103"/>
      <c r="O9" s="103"/>
      <c r="P9" s="103"/>
      <c r="R9" s="107" t="s">
        <v>117</v>
      </c>
      <c r="S9" s="108">
        <v>1.1000000000000001</v>
      </c>
      <c r="T9" s="108">
        <v>2.7</v>
      </c>
      <c r="U9" s="108">
        <v>0.5</v>
      </c>
      <c r="V9" s="118"/>
      <c r="W9" s="118"/>
    </row>
    <row r="10" spans="1:23" x14ac:dyDescent="0.45">
      <c r="A10" s="106"/>
      <c r="B10" s="106"/>
      <c r="C10" s="106"/>
      <c r="D10" s="106"/>
      <c r="E10" s="66"/>
      <c r="F10" s="66"/>
      <c r="G10" s="66"/>
      <c r="H10" s="66"/>
      <c r="I10" s="66"/>
      <c r="J10" s="66"/>
      <c r="K10" s="66"/>
      <c r="L10" s="66"/>
      <c r="M10" s="66"/>
      <c r="N10" s="103"/>
      <c r="O10" s="103"/>
      <c r="P10" s="103"/>
      <c r="R10" s="107" t="s">
        <v>118</v>
      </c>
      <c r="S10" s="108">
        <v>0.2</v>
      </c>
      <c r="T10" s="108">
        <v>0.3</v>
      </c>
      <c r="U10" s="108">
        <v>0</v>
      </c>
      <c r="V10" s="118"/>
      <c r="W10" s="118"/>
    </row>
    <row r="11" spans="1:23" x14ac:dyDescent="0.45">
      <c r="A11" s="106"/>
      <c r="B11" s="106"/>
      <c r="C11" s="106"/>
      <c r="D11" s="106"/>
      <c r="E11" s="66"/>
      <c r="F11" s="66"/>
      <c r="G11" s="66"/>
      <c r="H11" s="66"/>
      <c r="I11" s="66"/>
      <c r="J11" s="66"/>
      <c r="K11" s="66"/>
      <c r="L11" s="66"/>
      <c r="M11" s="66"/>
      <c r="N11" s="103"/>
      <c r="O11" s="103"/>
      <c r="P11" s="103"/>
      <c r="R11" s="107" t="s">
        <v>119</v>
      </c>
      <c r="S11" s="108">
        <v>0.5</v>
      </c>
      <c r="T11" s="108">
        <v>0.1</v>
      </c>
      <c r="U11" s="108">
        <v>0.4</v>
      </c>
      <c r="V11" s="118"/>
      <c r="W11" s="118"/>
    </row>
    <row r="12" spans="1:23" x14ac:dyDescent="0.45">
      <c r="A12" s="106"/>
      <c r="B12" s="106"/>
      <c r="C12" s="106"/>
      <c r="D12" s="106"/>
      <c r="E12" s="66"/>
      <c r="F12" s="66"/>
      <c r="G12" s="66"/>
      <c r="H12" s="66"/>
      <c r="I12" s="66"/>
      <c r="J12" s="66"/>
      <c r="K12" s="66"/>
      <c r="L12" s="66"/>
      <c r="M12" s="66"/>
      <c r="N12" s="103"/>
      <c r="O12" s="103"/>
      <c r="P12" s="103"/>
      <c r="R12" s="107" t="s">
        <v>120</v>
      </c>
      <c r="S12" s="108">
        <v>3.2</v>
      </c>
      <c r="T12" s="108">
        <v>2.2000000000000002</v>
      </c>
      <c r="U12" s="108">
        <v>1.4</v>
      </c>
      <c r="V12" s="118"/>
      <c r="W12" s="118"/>
    </row>
    <row r="13" spans="1:23" x14ac:dyDescent="0.45">
      <c r="A13" s="106"/>
      <c r="B13" s="106"/>
      <c r="C13" s="106"/>
      <c r="D13" s="106"/>
      <c r="E13" s="66"/>
      <c r="F13" s="66"/>
      <c r="G13" s="66"/>
      <c r="H13" s="66"/>
      <c r="I13" s="66"/>
      <c r="J13" s="66"/>
      <c r="K13" s="66"/>
      <c r="L13" s="66"/>
      <c r="M13" s="66"/>
      <c r="N13" s="103"/>
      <c r="O13" s="103"/>
      <c r="P13" s="103"/>
      <c r="R13" s="107" t="s">
        <v>121</v>
      </c>
      <c r="S13" s="108">
        <v>0.6</v>
      </c>
      <c r="T13" s="108">
        <v>0.5</v>
      </c>
      <c r="U13" s="108">
        <v>0.3</v>
      </c>
      <c r="V13" s="118"/>
      <c r="W13" s="118"/>
    </row>
    <row r="14" spans="1:23" x14ac:dyDescent="0.45">
      <c r="A14" s="106"/>
      <c r="B14" s="106"/>
      <c r="C14" s="106"/>
      <c r="D14" s="106"/>
      <c r="E14" s="66"/>
      <c r="F14" s="66"/>
      <c r="G14" s="66"/>
      <c r="H14" s="66"/>
      <c r="I14" s="66"/>
      <c r="J14" s="66"/>
      <c r="K14" s="66"/>
      <c r="L14" s="66"/>
      <c r="M14" s="66"/>
      <c r="N14" s="103"/>
      <c r="O14" s="103"/>
      <c r="P14" s="103"/>
      <c r="R14" s="107" t="s">
        <v>122</v>
      </c>
      <c r="S14" s="108">
        <v>2.8</v>
      </c>
      <c r="T14" s="108">
        <v>3.5</v>
      </c>
      <c r="U14" s="108">
        <v>12.7</v>
      </c>
      <c r="V14" s="118"/>
      <c r="W14" s="118"/>
    </row>
    <row r="15" spans="1:23" x14ac:dyDescent="0.45">
      <c r="A15" s="106"/>
      <c r="B15" s="106"/>
      <c r="C15" s="106"/>
      <c r="D15" s="106"/>
      <c r="E15" s="66"/>
      <c r="F15" s="66"/>
      <c r="G15" s="66"/>
      <c r="H15" s="66"/>
      <c r="I15" s="66"/>
      <c r="J15" s="66"/>
      <c r="K15" s="66"/>
      <c r="L15" s="66"/>
      <c r="M15" s="66"/>
      <c r="N15" s="103"/>
      <c r="O15" s="103"/>
      <c r="P15" s="103"/>
      <c r="R15" s="107" t="s">
        <v>123</v>
      </c>
      <c r="S15" s="108">
        <v>1.1000000000000001</v>
      </c>
      <c r="T15" s="108">
        <v>1.8</v>
      </c>
      <c r="U15" s="108">
        <v>1.9</v>
      </c>
      <c r="V15" s="118"/>
      <c r="W15" s="118"/>
    </row>
    <row r="16" spans="1:23" x14ac:dyDescent="0.45">
      <c r="A16" s="106"/>
      <c r="B16" s="106"/>
      <c r="C16" s="106"/>
      <c r="D16" s="106"/>
      <c r="E16" s="66"/>
      <c r="F16" s="66"/>
      <c r="G16" s="66"/>
      <c r="H16" s="66"/>
      <c r="I16" s="66"/>
      <c r="J16" s="66"/>
      <c r="K16" s="66"/>
      <c r="L16" s="66"/>
      <c r="M16" s="66"/>
      <c r="N16" s="103"/>
      <c r="O16" s="103"/>
      <c r="P16" s="103"/>
      <c r="R16" s="107" t="s">
        <v>124</v>
      </c>
      <c r="S16" s="108">
        <v>13.2</v>
      </c>
      <c r="T16" s="108">
        <v>24.6</v>
      </c>
      <c r="U16" s="108">
        <v>6</v>
      </c>
      <c r="V16" s="118"/>
      <c r="W16" s="118"/>
    </row>
    <row r="17" spans="1:41" x14ac:dyDescent="0.45">
      <c r="A17" s="106"/>
      <c r="B17" s="106"/>
      <c r="C17" s="106"/>
      <c r="D17" s="106"/>
      <c r="E17" s="66"/>
      <c r="F17" s="66"/>
      <c r="G17" s="66"/>
      <c r="H17" s="66"/>
      <c r="I17" s="66"/>
      <c r="J17" s="66"/>
      <c r="K17" s="66"/>
      <c r="L17" s="66"/>
      <c r="M17" s="66"/>
      <c r="N17" s="103"/>
      <c r="O17" s="103"/>
      <c r="P17" s="103"/>
      <c r="R17" s="107" t="s">
        <v>125</v>
      </c>
      <c r="S17" s="108">
        <v>1.5</v>
      </c>
      <c r="T17" s="108">
        <v>1.9</v>
      </c>
      <c r="U17" s="108">
        <v>1.1000000000000001</v>
      </c>
      <c r="V17" s="118"/>
      <c r="W17" s="118"/>
    </row>
    <row r="18" spans="1:41" x14ac:dyDescent="0.45">
      <c r="A18" s="106"/>
      <c r="B18" s="106"/>
      <c r="C18" s="106"/>
      <c r="D18" s="106"/>
      <c r="E18" s="66"/>
      <c r="F18" s="66"/>
      <c r="G18" s="66"/>
      <c r="H18" s="66"/>
      <c r="I18" s="66"/>
      <c r="J18" s="66"/>
      <c r="K18" s="66"/>
      <c r="L18" s="66"/>
      <c r="M18" s="66"/>
      <c r="N18" s="103"/>
      <c r="O18" s="103"/>
      <c r="P18" s="103"/>
      <c r="R18" s="107" t="s">
        <v>126</v>
      </c>
      <c r="S18" s="108">
        <v>4.4000000000000004</v>
      </c>
      <c r="T18" s="108">
        <v>3.6</v>
      </c>
      <c r="U18" s="108">
        <v>3.4</v>
      </c>
      <c r="V18" s="118"/>
      <c r="W18" s="118"/>
    </row>
    <row r="19" spans="1:41" x14ac:dyDescent="0.45">
      <c r="A19" s="106"/>
      <c r="B19" s="106"/>
      <c r="C19" s="106"/>
      <c r="D19" s="106"/>
      <c r="E19" s="66"/>
      <c r="F19" s="66"/>
      <c r="G19" s="66"/>
      <c r="H19" s="66"/>
      <c r="I19" s="66"/>
      <c r="J19" s="66"/>
      <c r="K19" s="66"/>
      <c r="L19" s="66"/>
      <c r="M19" s="66"/>
      <c r="N19" s="103"/>
      <c r="O19" s="103"/>
      <c r="P19" s="103"/>
      <c r="R19" s="107" t="s">
        <v>127</v>
      </c>
      <c r="S19" s="108">
        <v>2.6</v>
      </c>
      <c r="T19" s="108">
        <v>1.8</v>
      </c>
      <c r="U19" s="108">
        <v>2.1</v>
      </c>
      <c r="V19" s="118"/>
      <c r="W19" s="118"/>
    </row>
    <row r="20" spans="1:41" x14ac:dyDescent="0.45">
      <c r="A20" s="106"/>
      <c r="B20" s="106"/>
      <c r="C20" s="106"/>
      <c r="D20" s="106"/>
      <c r="E20" s="66"/>
      <c r="F20" s="66"/>
      <c r="G20" s="66"/>
      <c r="H20" s="66"/>
      <c r="I20" s="66"/>
      <c r="J20" s="66"/>
      <c r="K20" s="66"/>
      <c r="L20" s="66"/>
      <c r="M20" s="66"/>
      <c r="N20" s="103"/>
      <c r="O20" s="103"/>
      <c r="P20" s="103"/>
      <c r="R20" s="107" t="s">
        <v>128</v>
      </c>
      <c r="S20" s="108">
        <v>1.3</v>
      </c>
      <c r="T20" s="108">
        <v>2.2000000000000002</v>
      </c>
      <c r="U20" s="108">
        <v>6</v>
      </c>
      <c r="V20" s="118"/>
      <c r="W20" s="118"/>
    </row>
    <row r="21" spans="1:41" x14ac:dyDescent="0.45">
      <c r="A21" s="106"/>
      <c r="B21" s="106"/>
      <c r="C21" s="106"/>
      <c r="D21" s="106"/>
      <c r="E21" s="66"/>
      <c r="F21" s="66"/>
      <c r="G21" s="66"/>
      <c r="H21" s="66"/>
      <c r="I21" s="66"/>
      <c r="J21" s="66"/>
      <c r="K21" s="66"/>
      <c r="L21" s="66"/>
      <c r="M21" s="66"/>
      <c r="N21" s="103"/>
      <c r="O21" s="103"/>
      <c r="P21" s="103"/>
      <c r="R21" s="107" t="s">
        <v>129</v>
      </c>
      <c r="S21" s="108">
        <v>2.5</v>
      </c>
      <c r="T21" s="108">
        <v>6.5</v>
      </c>
      <c r="U21" s="108">
        <v>3.5</v>
      </c>
      <c r="V21" s="118"/>
      <c r="W21" s="118"/>
    </row>
    <row r="22" spans="1:41" x14ac:dyDescent="0.45">
      <c r="A22" s="106"/>
      <c r="B22" s="106"/>
      <c r="C22" s="106"/>
      <c r="D22" s="106"/>
      <c r="E22" s="66"/>
      <c r="F22" s="66"/>
      <c r="G22" s="66"/>
      <c r="H22" s="66"/>
      <c r="I22" s="66"/>
      <c r="J22" s="66"/>
      <c r="K22" s="66"/>
      <c r="L22" s="66"/>
      <c r="M22" s="66"/>
      <c r="N22" s="103"/>
      <c r="O22" s="103"/>
      <c r="P22" s="103"/>
      <c r="R22" s="107" t="s">
        <v>130</v>
      </c>
      <c r="S22" s="108">
        <v>11.4</v>
      </c>
      <c r="T22" s="108">
        <v>5.6</v>
      </c>
      <c r="U22" s="108">
        <v>11.9</v>
      </c>
      <c r="V22" s="118"/>
      <c r="W22" s="118"/>
    </row>
    <row r="23" spans="1:41" x14ac:dyDescent="0.45">
      <c r="A23" s="106"/>
      <c r="B23" s="106"/>
      <c r="C23" s="106"/>
      <c r="D23" s="106"/>
      <c r="E23" s="66"/>
      <c r="F23" s="66"/>
      <c r="G23" s="66"/>
      <c r="H23" s="66"/>
      <c r="I23" s="66"/>
      <c r="J23" s="66"/>
      <c r="K23" s="66"/>
      <c r="L23" s="66"/>
      <c r="M23" s="66"/>
      <c r="N23" s="103"/>
      <c r="O23" s="103"/>
      <c r="P23" s="103"/>
      <c r="R23" s="107" t="s">
        <v>131</v>
      </c>
      <c r="S23" s="108">
        <v>3.8</v>
      </c>
      <c r="T23" s="108">
        <v>1.4</v>
      </c>
      <c r="U23" s="108">
        <v>1.5</v>
      </c>
      <c r="V23" s="118"/>
      <c r="W23" s="118"/>
    </row>
    <row r="24" spans="1:41" x14ac:dyDescent="0.45">
      <c r="A24" s="106"/>
      <c r="B24" s="106"/>
      <c r="C24" s="106"/>
      <c r="D24" s="106"/>
      <c r="E24" s="66"/>
      <c r="F24" s="66"/>
      <c r="G24" s="66"/>
      <c r="H24" s="66"/>
      <c r="I24" s="66"/>
      <c r="J24" s="66"/>
      <c r="K24" s="66"/>
      <c r="L24" s="66"/>
      <c r="M24" s="66"/>
      <c r="N24" s="103"/>
      <c r="O24" s="103"/>
      <c r="P24" s="103"/>
      <c r="R24" s="107" t="s">
        <v>132</v>
      </c>
      <c r="S24" s="108">
        <v>1.8</v>
      </c>
      <c r="T24" s="108">
        <v>2.5</v>
      </c>
      <c r="U24" s="108">
        <v>0.5</v>
      </c>
      <c r="V24" s="118"/>
      <c r="W24" s="118"/>
    </row>
    <row r="25" spans="1:41" x14ac:dyDescent="0.45">
      <c r="A25" s="106"/>
      <c r="B25" s="106"/>
      <c r="C25" s="106"/>
      <c r="D25" s="106"/>
      <c r="E25" s="66"/>
      <c r="F25" s="66"/>
      <c r="G25" s="66"/>
      <c r="H25" s="66"/>
      <c r="I25" s="66"/>
      <c r="J25" s="66"/>
      <c r="K25" s="66"/>
      <c r="L25" s="66"/>
      <c r="M25" s="66"/>
      <c r="N25" s="103"/>
      <c r="O25" s="103"/>
      <c r="P25" s="103"/>
      <c r="R25" s="107" t="s">
        <v>133</v>
      </c>
      <c r="S25" s="108">
        <v>2.9</v>
      </c>
      <c r="T25" s="108">
        <v>0.3</v>
      </c>
      <c r="U25" s="108">
        <v>0.4</v>
      </c>
      <c r="V25" s="118"/>
      <c r="W25" s="118"/>
    </row>
    <row r="26" spans="1:41" x14ac:dyDescent="0.45">
      <c r="A26" s="106"/>
      <c r="B26" s="106"/>
      <c r="C26" s="106"/>
      <c r="D26" s="106"/>
      <c r="E26" s="66"/>
      <c r="F26" s="66"/>
      <c r="G26" s="66"/>
      <c r="H26" s="66"/>
      <c r="I26" s="66"/>
      <c r="J26" s="66"/>
      <c r="K26" s="66"/>
      <c r="L26" s="66"/>
      <c r="M26" s="66"/>
      <c r="N26" s="103"/>
      <c r="O26" s="103"/>
      <c r="P26" s="103"/>
      <c r="R26" s="107" t="s">
        <v>134</v>
      </c>
      <c r="S26" s="108">
        <v>3.3</v>
      </c>
      <c r="T26" s="108">
        <v>1.6</v>
      </c>
      <c r="U26" s="108">
        <v>0.6</v>
      </c>
      <c r="V26" s="118"/>
      <c r="W26" s="118"/>
    </row>
    <row r="27" spans="1:41" x14ac:dyDescent="0.45">
      <c r="A27" s="106"/>
      <c r="B27" s="106"/>
      <c r="C27" s="106"/>
      <c r="D27" s="106"/>
      <c r="E27" s="66"/>
      <c r="F27" s="66"/>
      <c r="G27" s="66"/>
      <c r="H27" s="66"/>
      <c r="I27" s="66"/>
      <c r="J27" s="66"/>
      <c r="K27" s="66"/>
      <c r="L27" s="66"/>
      <c r="M27" s="66"/>
      <c r="N27" s="103"/>
      <c r="O27" s="103"/>
      <c r="P27" s="103"/>
    </row>
    <row r="28" spans="1:41" x14ac:dyDescent="0.45">
      <c r="A28" s="106"/>
      <c r="B28" s="106"/>
      <c r="C28" s="106"/>
      <c r="D28" s="106"/>
      <c r="E28" s="66"/>
      <c r="F28" s="66"/>
      <c r="G28" s="66"/>
      <c r="H28" s="66"/>
      <c r="I28" s="66"/>
      <c r="J28" s="66"/>
      <c r="K28" s="66"/>
      <c r="L28" s="66"/>
      <c r="M28" s="66"/>
      <c r="N28" s="103"/>
      <c r="O28" s="103"/>
      <c r="P28" s="103"/>
    </row>
    <row r="29" spans="1:41" x14ac:dyDescent="0.45">
      <c r="A29" s="117" t="s">
        <v>147</v>
      </c>
      <c r="B29" s="106"/>
      <c r="C29" s="106"/>
      <c r="D29" s="106"/>
      <c r="E29" s="117"/>
      <c r="F29" s="117"/>
      <c r="G29" s="117"/>
      <c r="H29" s="117"/>
      <c r="I29" s="117"/>
      <c r="J29" s="117"/>
      <c r="K29" s="117"/>
      <c r="L29" s="117"/>
      <c r="M29" s="117"/>
      <c r="N29" s="103"/>
      <c r="O29" s="103"/>
      <c r="P29" s="103"/>
    </row>
    <row r="30" spans="1:41" s="109" customFormat="1" ht="27.5" customHeight="1" x14ac:dyDescent="0.25">
      <c r="A30" s="139" t="s">
        <v>141</v>
      </c>
      <c r="B30" s="139"/>
      <c r="C30" s="139"/>
      <c r="D30" s="139"/>
      <c r="E30" s="139"/>
      <c r="F30" s="139"/>
      <c r="G30" s="139"/>
      <c r="H30" s="139"/>
      <c r="I30" s="139"/>
      <c r="J30" s="139"/>
      <c r="K30" s="139"/>
      <c r="L30" s="139"/>
      <c r="M30" s="139"/>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row>
    <row r="31" spans="1:41" s="103" customFormat="1" x14ac:dyDescent="0.45">
      <c r="A31" s="117" t="s">
        <v>140</v>
      </c>
      <c r="B31" s="110"/>
      <c r="C31" s="110"/>
      <c r="D31" s="110"/>
      <c r="E31" s="110"/>
      <c r="F31" s="110"/>
      <c r="G31" s="110"/>
      <c r="H31" s="110"/>
      <c r="I31" s="110"/>
      <c r="J31" s="110"/>
      <c r="K31" s="110"/>
      <c r="L31" s="110"/>
      <c r="M31" s="110"/>
    </row>
    <row r="32" spans="1:41" s="103" customFormat="1" x14ac:dyDescent="0.45"/>
    <row r="33" spans="1:16" s="103" customFormat="1" x14ac:dyDescent="0.45"/>
    <row r="34" spans="1:16" x14ac:dyDescent="0.45">
      <c r="A34" s="103"/>
      <c r="B34" s="103"/>
      <c r="C34" s="103"/>
      <c r="D34" s="103"/>
      <c r="E34" s="103"/>
      <c r="F34" s="103"/>
      <c r="G34" s="103"/>
      <c r="H34" s="103"/>
      <c r="I34" s="103"/>
      <c r="J34" s="103"/>
      <c r="K34" s="103"/>
      <c r="L34" s="103"/>
      <c r="M34" s="103"/>
      <c r="N34" s="103"/>
      <c r="O34" s="103"/>
      <c r="P34" s="103"/>
    </row>
    <row r="35" spans="1:16" x14ac:dyDescent="0.45">
      <c r="A35" s="103"/>
      <c r="B35" s="103"/>
      <c r="C35" s="103"/>
      <c r="D35" s="103"/>
      <c r="E35" s="103"/>
      <c r="F35" s="103"/>
      <c r="G35" s="103"/>
      <c r="H35" s="103"/>
      <c r="I35" s="103"/>
      <c r="J35" s="103"/>
      <c r="K35" s="103"/>
      <c r="L35" s="103"/>
      <c r="M35" s="103"/>
      <c r="N35" s="103"/>
      <c r="O35" s="103"/>
      <c r="P35" s="103"/>
    </row>
    <row r="36" spans="1:16" x14ac:dyDescent="0.45">
      <c r="A36" s="103"/>
      <c r="B36" s="103"/>
      <c r="C36" s="103"/>
      <c r="D36" s="103"/>
      <c r="E36" s="103"/>
      <c r="F36" s="103"/>
      <c r="G36" s="103"/>
      <c r="H36" s="103"/>
      <c r="I36" s="103"/>
      <c r="J36" s="103"/>
      <c r="K36" s="103"/>
      <c r="L36" s="103"/>
      <c r="M36" s="103"/>
      <c r="N36" s="103"/>
      <c r="O36" s="103"/>
      <c r="P36" s="103"/>
    </row>
    <row r="37" spans="1:16" x14ac:dyDescent="0.45">
      <c r="A37" s="103"/>
      <c r="B37" s="103"/>
      <c r="C37" s="103"/>
      <c r="D37" s="103"/>
      <c r="E37" s="103"/>
      <c r="F37" s="103"/>
      <c r="G37" s="103"/>
      <c r="H37" s="103"/>
      <c r="I37" s="103"/>
      <c r="J37" s="103"/>
      <c r="K37" s="103"/>
      <c r="L37" s="103"/>
      <c r="M37" s="103"/>
      <c r="N37" s="103"/>
      <c r="O37" s="103"/>
      <c r="P37" s="103"/>
    </row>
    <row r="38" spans="1:16" x14ac:dyDescent="0.45">
      <c r="A38" s="103"/>
      <c r="B38" s="103"/>
      <c r="C38" s="103"/>
      <c r="D38" s="103"/>
      <c r="E38" s="103"/>
      <c r="F38" s="103"/>
      <c r="G38" s="103"/>
      <c r="H38" s="103"/>
      <c r="I38" s="103"/>
      <c r="J38" s="103"/>
      <c r="K38" s="103"/>
      <c r="L38" s="103"/>
      <c r="M38" s="103"/>
      <c r="N38" s="103"/>
      <c r="O38" s="103"/>
      <c r="P38" s="103"/>
    </row>
    <row r="39" spans="1:16" x14ac:dyDescent="0.45">
      <c r="A39" s="103"/>
      <c r="B39" s="103"/>
      <c r="C39" s="103"/>
      <c r="D39" s="103"/>
      <c r="E39" s="103"/>
      <c r="F39" s="103"/>
      <c r="G39" s="103"/>
      <c r="H39" s="103"/>
      <c r="I39" s="103"/>
      <c r="J39" s="103"/>
      <c r="K39" s="103"/>
      <c r="L39" s="103"/>
      <c r="M39" s="103"/>
      <c r="N39" s="103"/>
      <c r="O39" s="103"/>
      <c r="P39" s="103"/>
    </row>
  </sheetData>
  <mergeCells count="5">
    <mergeCell ref="R1:R2"/>
    <mergeCell ref="S1:S2"/>
    <mergeCell ref="T1:T2"/>
    <mergeCell ref="U1:U2"/>
    <mergeCell ref="A30:M30"/>
  </mergeCells>
  <printOptions horizontalCentered="1"/>
  <pageMargins left="0.39370078740157499" right="0.39370078740157499" top="0.39370078740157499" bottom="0.39370078740157499" header="0.31496062992126" footer="0.31496062992126"/>
  <pageSetup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Table 1</vt:lpstr>
      <vt:lpstr>Table 2</vt:lpstr>
      <vt:lpstr>Table 3</vt:lpstr>
      <vt:lpstr>Figure 1</vt:lpstr>
      <vt:lpstr>Cover!Print_Area</vt:lpstr>
      <vt:lpstr>'Figure 1'!Print_Area</vt:lpstr>
      <vt:lpstr>'Table 1'!Print_Area</vt:lpstr>
      <vt:lpstr>'Table 2'!Print_Area</vt:lpstr>
      <vt:lpstr>'Table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Badovinac</dc:creator>
  <cp:lastModifiedBy>Kimberly Badovinac</cp:lastModifiedBy>
  <cp:lastPrinted>2021-08-24T18:09:46Z</cp:lastPrinted>
  <dcterms:created xsi:type="dcterms:W3CDTF">2021-08-23T16:31:20Z</dcterms:created>
  <dcterms:modified xsi:type="dcterms:W3CDTF">2022-05-12T16:31:26Z</dcterms:modified>
</cp:coreProperties>
</file>